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9600" yWindow="-15" windowWidth="9645" windowHeight="11745" activeTab="2"/>
  </bookViews>
  <sheets>
    <sheet name="St-1" sheetId="4" r:id="rId1"/>
    <sheet name="Gross" sheetId="7" r:id="rId2"/>
    <sheet name="Net" sheetId="8" r:id="rId3"/>
  </sheets>
  <definedNames>
    <definedName name="_Toc432180777" localSheetId="0">'St-1'!$A$1</definedName>
    <definedName name="_Toc432180779" localSheetId="1">Gross!$A$1</definedName>
    <definedName name="_Toc432180779" localSheetId="2">Net!$A$1</definedName>
    <definedName name="_Toc432180780" localSheetId="1">Gross!$A$37</definedName>
    <definedName name="_Toc432180780" localSheetId="2">Net!$A$37</definedName>
  </definedNames>
  <calcPr calcId="125725"/>
</workbook>
</file>

<file path=xl/calcChain.xml><?xml version="1.0" encoding="utf-8"?>
<calcChain xmlns="http://schemas.openxmlformats.org/spreadsheetml/2006/main">
  <c r="K9" i="7"/>
  <c r="T63" i="8"/>
  <c r="U63"/>
  <c r="V63"/>
  <c r="W63"/>
  <c r="T65"/>
  <c r="U65"/>
  <c r="V65"/>
  <c r="W65"/>
  <c r="J5" i="4"/>
  <c r="K5"/>
  <c r="L5"/>
  <c r="M5"/>
  <c r="K6"/>
  <c r="L6"/>
  <c r="M6"/>
  <c r="J8"/>
  <c r="K8"/>
  <c r="J11"/>
  <c r="K11"/>
  <c r="L11"/>
  <c r="M11"/>
  <c r="T6" i="8"/>
  <c r="U7"/>
  <c r="U13"/>
  <c r="U19"/>
  <c r="T22"/>
  <c r="U23"/>
  <c r="T24"/>
  <c r="U25"/>
  <c r="U26"/>
  <c r="U28"/>
  <c r="W27" i="7" l="1"/>
  <c r="W22"/>
  <c r="W19"/>
  <c r="W16"/>
  <c r="U16"/>
  <c r="W11"/>
  <c r="W9"/>
  <c r="W8"/>
  <c r="W5"/>
  <c r="V65"/>
  <c r="T65"/>
  <c r="W63"/>
  <c r="U63"/>
  <c r="T30" i="8"/>
  <c r="T29"/>
  <c r="U27"/>
  <c r="T26"/>
  <c r="T25"/>
  <c r="T17"/>
  <c r="U9"/>
  <c r="U8"/>
  <c r="W26" i="7"/>
  <c r="W23"/>
  <c r="W17"/>
  <c r="V16"/>
  <c r="T16"/>
  <c r="W13"/>
  <c r="W7"/>
  <c r="T5"/>
  <c r="W65"/>
  <c r="U65"/>
  <c r="V63"/>
  <c r="T63"/>
  <c r="W29"/>
  <c r="W28"/>
  <c r="J6" i="4"/>
  <c r="U30" i="8"/>
  <c r="U29"/>
  <c r="T28"/>
  <c r="T27"/>
  <c r="T19"/>
  <c r="U17"/>
  <c r="T13"/>
  <c r="T9"/>
  <c r="T8"/>
  <c r="T7"/>
  <c r="U6"/>
  <c r="V29" i="7"/>
  <c r="V23"/>
  <c r="V21"/>
  <c r="V7"/>
  <c r="U24" i="8"/>
  <c r="T23"/>
  <c r="U22"/>
  <c r="V26" i="7"/>
  <c r="U11" i="8"/>
  <c r="T11"/>
  <c r="V28"/>
  <c r="V26"/>
  <c r="V24"/>
  <c r="V22"/>
  <c r="V8"/>
  <c r="V6"/>
  <c r="V30"/>
  <c r="W28"/>
  <c r="V27"/>
  <c r="W26"/>
  <c r="V25"/>
  <c r="W24"/>
  <c r="V23"/>
  <c r="V13"/>
  <c r="W8"/>
  <c r="V7"/>
  <c r="V9"/>
  <c r="V29"/>
  <c r="J4" i="4"/>
  <c r="W6" i="7" l="1"/>
  <c r="T9"/>
  <c r="T17"/>
  <c r="U19"/>
  <c r="U22"/>
  <c r="W24"/>
  <c r="T27"/>
  <c r="U28"/>
  <c r="W30"/>
  <c r="U5"/>
  <c r="T8"/>
  <c r="U9"/>
  <c r="U13"/>
  <c r="U17"/>
  <c r="W21"/>
  <c r="T24"/>
  <c r="U25"/>
  <c r="T26"/>
  <c r="U27"/>
  <c r="T30"/>
  <c r="V15"/>
  <c r="V13"/>
  <c r="V17"/>
  <c r="T21"/>
  <c r="V25"/>
  <c r="V28"/>
  <c r="W12"/>
  <c r="T11"/>
  <c r="U11"/>
  <c r="U6"/>
  <c r="T7"/>
  <c r="U8"/>
  <c r="T13"/>
  <c r="T23"/>
  <c r="U24"/>
  <c r="T25"/>
  <c r="U26"/>
  <c r="T29"/>
  <c r="U30"/>
  <c r="T6"/>
  <c r="U7"/>
  <c r="T19"/>
  <c r="U21"/>
  <c r="T22"/>
  <c r="U23"/>
  <c r="W25"/>
  <c r="T28"/>
  <c r="U29"/>
  <c r="W15"/>
  <c r="W9" i="8"/>
  <c r="V5" i="7"/>
  <c r="V6"/>
  <c r="V8"/>
  <c r="V9"/>
  <c r="V11"/>
  <c r="V19"/>
  <c r="V22"/>
  <c r="V24"/>
  <c r="V27"/>
  <c r="V30"/>
  <c r="W23" i="8"/>
  <c r="W25"/>
  <c r="W27"/>
  <c r="W30"/>
  <c r="W6"/>
  <c r="V17"/>
  <c r="W5"/>
  <c r="V16"/>
  <c r="W29"/>
  <c r="W7"/>
  <c r="W13"/>
  <c r="O20" i="7"/>
  <c r="K4" i="4"/>
  <c r="L4"/>
  <c r="M4"/>
  <c r="K9"/>
  <c r="V11" i="8"/>
  <c r="W11"/>
  <c r="V12"/>
  <c r="W20" i="7" l="1"/>
  <c r="U4"/>
  <c r="U12"/>
  <c r="T20"/>
  <c r="W14"/>
  <c r="T15"/>
  <c r="O14"/>
  <c r="V14"/>
  <c r="O4"/>
  <c r="O15"/>
  <c r="V12"/>
  <c r="U14"/>
  <c r="O32"/>
  <c r="O29"/>
  <c r="O28"/>
  <c r="O26"/>
  <c r="O25"/>
  <c r="O23"/>
  <c r="O21"/>
  <c r="O17"/>
  <c r="O13"/>
  <c r="O7"/>
  <c r="O30"/>
  <c r="O27"/>
  <c r="O24"/>
  <c r="O22"/>
  <c r="O19"/>
  <c r="O16"/>
  <c r="O11"/>
  <c r="O9"/>
  <c r="O8"/>
  <c r="O6"/>
  <c r="O5"/>
  <c r="T14"/>
  <c r="T12"/>
  <c r="U20"/>
  <c r="O31"/>
  <c r="O10"/>
  <c r="V10"/>
  <c r="T4"/>
  <c r="O67"/>
  <c r="U15"/>
  <c r="W4"/>
  <c r="V4"/>
  <c r="V20"/>
  <c r="O18"/>
  <c r="O12"/>
  <c r="W4" i="8"/>
  <c r="T12"/>
  <c r="U12"/>
  <c r="U5"/>
  <c r="W22"/>
  <c r="T21"/>
  <c r="U21"/>
  <c r="V15"/>
  <c r="U16"/>
  <c r="T16"/>
  <c r="T5"/>
  <c r="V20"/>
  <c r="V21"/>
  <c r="W21"/>
  <c r="W16"/>
  <c r="W17"/>
  <c r="V5"/>
  <c r="M8" i="4"/>
  <c r="L7"/>
  <c r="K7"/>
  <c r="J7"/>
  <c r="J12"/>
  <c r="L9"/>
  <c r="L8"/>
  <c r="M7"/>
  <c r="M12"/>
  <c r="J9"/>
  <c r="V14" i="8"/>
  <c r="W34" i="7"/>
  <c r="W33"/>
  <c r="W10" l="1"/>
  <c r="T10"/>
  <c r="U10"/>
  <c r="O50"/>
  <c r="O46"/>
  <c r="O68"/>
  <c r="O52"/>
  <c r="O58"/>
  <c r="O60"/>
  <c r="O62"/>
  <c r="O66"/>
  <c r="O41"/>
  <c r="O43"/>
  <c r="O49"/>
  <c r="O53"/>
  <c r="O57"/>
  <c r="O59"/>
  <c r="O61"/>
  <c r="O47"/>
  <c r="O45"/>
  <c r="O63"/>
  <c r="O42"/>
  <c r="O44"/>
  <c r="O55"/>
  <c r="O65"/>
  <c r="O64"/>
  <c r="O54"/>
  <c r="O40"/>
  <c r="O51"/>
  <c r="O56"/>
  <c r="O48"/>
  <c r="U18"/>
  <c r="V18"/>
  <c r="M18"/>
  <c r="T18"/>
  <c r="W18"/>
  <c r="T34"/>
  <c r="U33"/>
  <c r="V34"/>
  <c r="T33"/>
  <c r="U34"/>
  <c r="V33"/>
  <c r="L7" i="8"/>
  <c r="L13"/>
  <c r="L17"/>
  <c r="L21"/>
  <c r="L25"/>
  <c r="L29"/>
  <c r="L4"/>
  <c r="L8"/>
  <c r="L12"/>
  <c r="L18"/>
  <c r="L22"/>
  <c r="L26"/>
  <c r="L30"/>
  <c r="L14"/>
  <c r="L5"/>
  <c r="L9"/>
  <c r="L15"/>
  <c r="L19"/>
  <c r="L23"/>
  <c r="L27"/>
  <c r="L31"/>
  <c r="L6"/>
  <c r="L10"/>
  <c r="L16"/>
  <c r="L20"/>
  <c r="L24"/>
  <c r="L28"/>
  <c r="L32"/>
  <c r="L11"/>
  <c r="W15"/>
  <c r="T20"/>
  <c r="U20"/>
  <c r="V10"/>
  <c r="U4"/>
  <c r="W10"/>
  <c r="T4"/>
  <c r="T15"/>
  <c r="U15"/>
  <c r="W20"/>
  <c r="V19"/>
  <c r="W19"/>
  <c r="U14"/>
  <c r="T14"/>
  <c r="V4"/>
  <c r="M10" i="4"/>
  <c r="K10"/>
  <c r="M9"/>
  <c r="J10"/>
  <c r="L10"/>
  <c r="K12"/>
  <c r="L12"/>
  <c r="W31" i="7" l="1"/>
  <c r="L31"/>
  <c r="U31"/>
  <c r="V31"/>
  <c r="M32"/>
  <c r="T32"/>
  <c r="M21"/>
  <c r="M16"/>
  <c r="M5"/>
  <c r="M17"/>
  <c r="M27"/>
  <c r="M8"/>
  <c r="M11"/>
  <c r="M7"/>
  <c r="M13"/>
  <c r="M23"/>
  <c r="M25"/>
  <c r="M29"/>
  <c r="M22"/>
  <c r="M28"/>
  <c r="M9"/>
  <c r="M24"/>
  <c r="M26"/>
  <c r="M30"/>
  <c r="M6"/>
  <c r="M19"/>
  <c r="M14"/>
  <c r="M15"/>
  <c r="M12"/>
  <c r="M4"/>
  <c r="M20"/>
  <c r="M31"/>
  <c r="M10"/>
  <c r="W33" i="8"/>
  <c r="T31" i="7"/>
  <c r="U33" i="8"/>
  <c r="U31"/>
  <c r="N31"/>
  <c r="W12"/>
  <c r="T18"/>
  <c r="U18"/>
  <c r="L13" i="4"/>
  <c r="J13"/>
  <c r="V18" i="8"/>
  <c r="W18"/>
  <c r="T31"/>
  <c r="T10"/>
  <c r="M10"/>
  <c r="U10"/>
  <c r="N10"/>
  <c r="T33"/>
  <c r="K13" i="4"/>
  <c r="M13"/>
  <c r="V33" i="8"/>
  <c r="V34"/>
  <c r="U53" i="7" l="1"/>
  <c r="V53"/>
  <c r="W52"/>
  <c r="W59"/>
  <c r="T59"/>
  <c r="U58"/>
  <c r="V58"/>
  <c r="W57"/>
  <c r="T57"/>
  <c r="N32"/>
  <c r="U32"/>
  <c r="N16"/>
  <c r="N22"/>
  <c r="N28"/>
  <c r="N17"/>
  <c r="N25"/>
  <c r="N27"/>
  <c r="N6"/>
  <c r="N8"/>
  <c r="N24"/>
  <c r="N26"/>
  <c r="N30"/>
  <c r="N7"/>
  <c r="N21"/>
  <c r="N29"/>
  <c r="N19"/>
  <c r="N5"/>
  <c r="N9"/>
  <c r="N13"/>
  <c r="N11"/>
  <c r="N23"/>
  <c r="N4"/>
  <c r="N12"/>
  <c r="N14"/>
  <c r="N15"/>
  <c r="V32"/>
  <c r="N20"/>
  <c r="N18"/>
  <c r="N10"/>
  <c r="P32"/>
  <c r="W32"/>
  <c r="P22"/>
  <c r="P16"/>
  <c r="P8"/>
  <c r="P23"/>
  <c r="P17"/>
  <c r="P13"/>
  <c r="P7"/>
  <c r="P28"/>
  <c r="P27"/>
  <c r="P19"/>
  <c r="P11"/>
  <c r="P9"/>
  <c r="P5"/>
  <c r="P26"/>
  <c r="P29"/>
  <c r="P24"/>
  <c r="P30"/>
  <c r="P21"/>
  <c r="P12"/>
  <c r="P6"/>
  <c r="P25"/>
  <c r="P15"/>
  <c r="P4"/>
  <c r="P20"/>
  <c r="P14"/>
  <c r="P18"/>
  <c r="P10"/>
  <c r="T52"/>
  <c r="U60"/>
  <c r="V60"/>
  <c r="W53"/>
  <c r="T53"/>
  <c r="U52"/>
  <c r="V52"/>
  <c r="W60"/>
  <c r="T60"/>
  <c r="U59"/>
  <c r="V59"/>
  <c r="W58"/>
  <c r="T58"/>
  <c r="U57"/>
  <c r="V57"/>
  <c r="L32"/>
  <c r="L5"/>
  <c r="L16"/>
  <c r="L8"/>
  <c r="L26"/>
  <c r="L7"/>
  <c r="L23"/>
  <c r="L17"/>
  <c r="L19"/>
  <c r="L28"/>
  <c r="L13"/>
  <c r="L27"/>
  <c r="L6"/>
  <c r="L11"/>
  <c r="L24"/>
  <c r="L30"/>
  <c r="L21"/>
  <c r="L29"/>
  <c r="L22"/>
  <c r="L9"/>
  <c r="L25"/>
  <c r="L15"/>
  <c r="L20"/>
  <c r="L12"/>
  <c r="L4"/>
  <c r="L18"/>
  <c r="L10"/>
  <c r="L14"/>
  <c r="N31"/>
  <c r="P31"/>
  <c r="M11" i="8"/>
  <c r="M8"/>
  <c r="M12"/>
  <c r="M22"/>
  <c r="M26"/>
  <c r="M30"/>
  <c r="T32"/>
  <c r="M7"/>
  <c r="M13"/>
  <c r="M17"/>
  <c r="M21"/>
  <c r="M25"/>
  <c r="M29"/>
  <c r="M6"/>
  <c r="M16"/>
  <c r="M24"/>
  <c r="M28"/>
  <c r="M32"/>
  <c r="M5"/>
  <c r="M9"/>
  <c r="M19"/>
  <c r="M23"/>
  <c r="M27"/>
  <c r="M4"/>
  <c r="M14"/>
  <c r="M20"/>
  <c r="M15"/>
  <c r="V31"/>
  <c r="O31"/>
  <c r="W14"/>
  <c r="U32"/>
  <c r="N7"/>
  <c r="N13"/>
  <c r="N17"/>
  <c r="N21"/>
  <c r="N25"/>
  <c r="N29"/>
  <c r="N8"/>
  <c r="N12"/>
  <c r="N18"/>
  <c r="N22"/>
  <c r="N26"/>
  <c r="N30"/>
  <c r="N11"/>
  <c r="N5"/>
  <c r="N9"/>
  <c r="N19"/>
  <c r="N23"/>
  <c r="N27"/>
  <c r="N6"/>
  <c r="N16"/>
  <c r="N20"/>
  <c r="N24"/>
  <c r="N28"/>
  <c r="N32"/>
  <c r="N4"/>
  <c r="N15"/>
  <c r="N14"/>
  <c r="T34"/>
  <c r="M31"/>
  <c r="M18"/>
  <c r="W31"/>
  <c r="U34"/>
  <c r="W34"/>
  <c r="S23" i="7"/>
  <c r="W52" i="8"/>
  <c r="W59"/>
  <c r="W57"/>
  <c r="W53"/>
  <c r="T53"/>
  <c r="W60"/>
  <c r="T60"/>
  <c r="W58"/>
  <c r="T58"/>
  <c r="S53"/>
  <c r="S17"/>
  <c r="S59"/>
  <c r="S17" i="7"/>
  <c r="S24"/>
  <c r="S22"/>
  <c r="S52"/>
  <c r="S59"/>
  <c r="S57"/>
  <c r="S22" i="8"/>
  <c r="T56" i="7" l="1"/>
  <c r="T51"/>
  <c r="W56"/>
  <c r="U56"/>
  <c r="V56"/>
  <c r="U51"/>
  <c r="V51"/>
  <c r="W51"/>
  <c r="U59" i="8"/>
  <c r="V59"/>
  <c r="U60"/>
  <c r="V60"/>
  <c r="U53"/>
  <c r="V53"/>
  <c r="P5"/>
  <c r="P9"/>
  <c r="P15"/>
  <c r="P19"/>
  <c r="P23"/>
  <c r="P27"/>
  <c r="P6"/>
  <c r="P10"/>
  <c r="P16"/>
  <c r="P20"/>
  <c r="P24"/>
  <c r="P28"/>
  <c r="P32"/>
  <c r="P11"/>
  <c r="P7"/>
  <c r="P13"/>
  <c r="P17"/>
  <c r="P21"/>
  <c r="P25"/>
  <c r="P29"/>
  <c r="P4"/>
  <c r="P8"/>
  <c r="P22"/>
  <c r="P26"/>
  <c r="P30"/>
  <c r="W32"/>
  <c r="P31"/>
  <c r="P12"/>
  <c r="P18"/>
  <c r="O4"/>
  <c r="O8"/>
  <c r="O12"/>
  <c r="O18"/>
  <c r="O22"/>
  <c r="O26"/>
  <c r="O30"/>
  <c r="V32"/>
  <c r="O7"/>
  <c r="O13"/>
  <c r="O17"/>
  <c r="O21"/>
  <c r="O25"/>
  <c r="O29"/>
  <c r="O11"/>
  <c r="O6"/>
  <c r="O10"/>
  <c r="O16"/>
  <c r="O20"/>
  <c r="O24"/>
  <c r="O28"/>
  <c r="O32"/>
  <c r="O5"/>
  <c r="O9"/>
  <c r="O15"/>
  <c r="O19"/>
  <c r="O23"/>
  <c r="O27"/>
  <c r="O14"/>
  <c r="T59"/>
  <c r="P14"/>
  <c r="T57"/>
  <c r="U58"/>
  <c r="V58"/>
  <c r="T52"/>
  <c r="S21" i="7"/>
  <c r="W51" i="8"/>
  <c r="S16" i="7"/>
  <c r="W56" i="8"/>
  <c r="T51"/>
  <c r="S24"/>
  <c r="S57"/>
  <c r="S23"/>
  <c r="S58"/>
  <c r="S60"/>
  <c r="S58" i="7"/>
  <c r="S60"/>
  <c r="S53"/>
  <c r="T56" i="8" l="1"/>
  <c r="U51"/>
  <c r="V51"/>
  <c r="U56"/>
  <c r="V56"/>
  <c r="U52"/>
  <c r="V52"/>
  <c r="U57"/>
  <c r="V57"/>
  <c r="S52"/>
  <c r="S21"/>
  <c r="S16"/>
  <c r="I11" i="4"/>
  <c r="I28"/>
  <c r="I23" l="1"/>
  <c r="I22"/>
  <c r="J28"/>
  <c r="K23"/>
  <c r="M22"/>
  <c r="J23"/>
  <c r="I6"/>
  <c r="I8"/>
  <c r="T42" i="7" l="1"/>
  <c r="W42"/>
  <c r="U43"/>
  <c r="V43"/>
  <c r="T44"/>
  <c r="W44"/>
  <c r="U45"/>
  <c r="V45"/>
  <c r="T47"/>
  <c r="W47"/>
  <c r="U49"/>
  <c r="V49"/>
  <c r="T55"/>
  <c r="W55"/>
  <c r="U61"/>
  <c r="V61"/>
  <c r="T62"/>
  <c r="W62"/>
  <c r="T64"/>
  <c r="W64"/>
  <c r="T66"/>
  <c r="W66"/>
  <c r="U42"/>
  <c r="V42"/>
  <c r="T43"/>
  <c r="W43"/>
  <c r="U44"/>
  <c r="V44"/>
  <c r="T45"/>
  <c r="W45"/>
  <c r="U47"/>
  <c r="V47"/>
  <c r="W48"/>
  <c r="T49"/>
  <c r="W49"/>
  <c r="U55"/>
  <c r="V55"/>
  <c r="T61"/>
  <c r="W61"/>
  <c r="U62"/>
  <c r="V62"/>
  <c r="U64"/>
  <c r="V64"/>
  <c r="U66"/>
  <c r="V66"/>
  <c r="T48"/>
  <c r="T42" i="8"/>
  <c r="U43"/>
  <c r="T44"/>
  <c r="U49"/>
  <c r="U61"/>
  <c r="T62"/>
  <c r="T64"/>
  <c r="T66"/>
  <c r="L23" i="4"/>
  <c r="M23"/>
  <c r="L28"/>
  <c r="M28"/>
  <c r="I5"/>
  <c r="K28"/>
  <c r="J22"/>
  <c r="L22"/>
  <c r="K22"/>
  <c r="S64" i="8"/>
  <c r="S15" i="7"/>
  <c r="T41" l="1"/>
  <c r="U48"/>
  <c r="V48"/>
  <c r="W50"/>
  <c r="U41"/>
  <c r="V41"/>
  <c r="W41"/>
  <c r="W54"/>
  <c r="T50"/>
  <c r="U54"/>
  <c r="V54"/>
  <c r="T54"/>
  <c r="U55" i="8"/>
  <c r="U45"/>
  <c r="U64"/>
  <c r="T61"/>
  <c r="U44"/>
  <c r="T55"/>
  <c r="T45"/>
  <c r="U66"/>
  <c r="U62"/>
  <c r="T49"/>
  <c r="T43"/>
  <c r="U42"/>
  <c r="T47"/>
  <c r="U47"/>
  <c r="T48"/>
  <c r="V49"/>
  <c r="W43"/>
  <c r="V43"/>
  <c r="W64"/>
  <c r="V64"/>
  <c r="W42"/>
  <c r="V42"/>
  <c r="S28" i="7"/>
  <c r="U48" i="8"/>
  <c r="V61"/>
  <c r="V66"/>
  <c r="V62"/>
  <c r="V44"/>
  <c r="V45"/>
  <c r="S29" i="7"/>
  <c r="S66" i="8"/>
  <c r="S62"/>
  <c r="S65"/>
  <c r="S61"/>
  <c r="S63"/>
  <c r="S26" i="7"/>
  <c r="S7"/>
  <c r="S9"/>
  <c r="S49" i="8"/>
  <c r="S51"/>
  <c r="S55"/>
  <c r="S45"/>
  <c r="S47"/>
  <c r="S44"/>
  <c r="S42"/>
  <c r="S7"/>
  <c r="S26"/>
  <c r="S9"/>
  <c r="S15"/>
  <c r="S28"/>
  <c r="S29"/>
  <c r="S27"/>
  <c r="S8"/>
  <c r="S11"/>
  <c r="S13"/>
  <c r="S25"/>
  <c r="S30"/>
  <c r="S55" i="7"/>
  <c r="S49"/>
  <c r="S45"/>
  <c r="S43"/>
  <c r="S51"/>
  <c r="S47"/>
  <c r="S44"/>
  <c r="S42"/>
  <c r="S66"/>
  <c r="S64"/>
  <c r="S62"/>
  <c r="S41"/>
  <c r="S5"/>
  <c r="S65"/>
  <c r="S63"/>
  <c r="S61"/>
  <c r="S19"/>
  <c r="S27"/>
  <c r="S8"/>
  <c r="S11"/>
  <c r="S13"/>
  <c r="S25"/>
  <c r="S30"/>
  <c r="W67" l="1"/>
  <c r="T40"/>
  <c r="W61" i="8"/>
  <c r="T67" i="7"/>
  <c r="U67"/>
  <c r="V67"/>
  <c r="W40"/>
  <c r="U40"/>
  <c r="V40"/>
  <c r="U50"/>
  <c r="V50"/>
  <c r="W55" i="8"/>
  <c r="T67"/>
  <c r="T54"/>
  <c r="U67"/>
  <c r="U54"/>
  <c r="W49"/>
  <c r="T41"/>
  <c r="V55"/>
  <c r="W45"/>
  <c r="W44"/>
  <c r="W62"/>
  <c r="W66"/>
  <c r="T50"/>
  <c r="V47"/>
  <c r="U50"/>
  <c r="W47"/>
  <c r="W48"/>
  <c r="V48"/>
  <c r="S19"/>
  <c r="S46" i="7"/>
  <c r="S6"/>
  <c r="S4"/>
  <c r="S43" i="8"/>
  <c r="S5"/>
  <c r="S40" i="7"/>
  <c r="N67" l="1"/>
  <c r="N50"/>
  <c r="W46"/>
  <c r="T46"/>
  <c r="U68"/>
  <c r="N68"/>
  <c r="N65"/>
  <c r="N63"/>
  <c r="V68"/>
  <c r="N53"/>
  <c r="N58"/>
  <c r="N52"/>
  <c r="N57"/>
  <c r="N60"/>
  <c r="N59"/>
  <c r="N51"/>
  <c r="N56"/>
  <c r="N43"/>
  <c r="N49"/>
  <c r="N61"/>
  <c r="N42"/>
  <c r="N47"/>
  <c r="N55"/>
  <c r="N64"/>
  <c r="N45"/>
  <c r="N44"/>
  <c r="N62"/>
  <c r="N66"/>
  <c r="N48"/>
  <c r="N41"/>
  <c r="N54"/>
  <c r="U46"/>
  <c r="N46"/>
  <c r="V46"/>
  <c r="L46"/>
  <c r="N40"/>
  <c r="U41" i="8"/>
  <c r="W54"/>
  <c r="V67"/>
  <c r="V54"/>
  <c r="T40"/>
  <c r="L40"/>
  <c r="L41"/>
  <c r="L42"/>
  <c r="L43"/>
  <c r="L44"/>
  <c r="L45"/>
  <c r="L46"/>
  <c r="L48"/>
  <c r="L49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47"/>
  <c r="V50"/>
  <c r="L50"/>
  <c r="W50"/>
  <c r="S41"/>
  <c r="S40"/>
  <c r="S6"/>
  <c r="W68" i="7" l="1"/>
  <c r="P68"/>
  <c r="P65"/>
  <c r="P63"/>
  <c r="P52"/>
  <c r="P59"/>
  <c r="P53"/>
  <c r="P58"/>
  <c r="P57"/>
  <c r="P60"/>
  <c r="P56"/>
  <c r="P51"/>
  <c r="P42"/>
  <c r="P47"/>
  <c r="P55"/>
  <c r="P45"/>
  <c r="P44"/>
  <c r="P62"/>
  <c r="P64"/>
  <c r="P66"/>
  <c r="P43"/>
  <c r="P48"/>
  <c r="P49"/>
  <c r="P61"/>
  <c r="P41"/>
  <c r="P50"/>
  <c r="P54"/>
  <c r="P67"/>
  <c r="P40"/>
  <c r="L68"/>
  <c r="L63"/>
  <c r="L65"/>
  <c r="L58"/>
  <c r="L53"/>
  <c r="L59"/>
  <c r="L60"/>
  <c r="L52"/>
  <c r="L57"/>
  <c r="L56"/>
  <c r="L51"/>
  <c r="L42"/>
  <c r="L45"/>
  <c r="L61"/>
  <c r="L47"/>
  <c r="L64"/>
  <c r="L43"/>
  <c r="L49"/>
  <c r="L55"/>
  <c r="L44"/>
  <c r="L62"/>
  <c r="L66"/>
  <c r="L41"/>
  <c r="L54"/>
  <c r="L48"/>
  <c r="L67"/>
  <c r="L40"/>
  <c r="L50"/>
  <c r="M68"/>
  <c r="T68"/>
  <c r="M63"/>
  <c r="M65"/>
  <c r="M59"/>
  <c r="M52"/>
  <c r="M53"/>
  <c r="M60"/>
  <c r="M57"/>
  <c r="M58"/>
  <c r="M51"/>
  <c r="M56"/>
  <c r="M44"/>
  <c r="M47"/>
  <c r="M55"/>
  <c r="M62"/>
  <c r="M64"/>
  <c r="M66"/>
  <c r="M45"/>
  <c r="M48"/>
  <c r="M42"/>
  <c r="M43"/>
  <c r="M49"/>
  <c r="M61"/>
  <c r="M50"/>
  <c r="M41"/>
  <c r="M54"/>
  <c r="M40"/>
  <c r="M67"/>
  <c r="M46"/>
  <c r="P46"/>
  <c r="T46" i="8"/>
  <c r="U40"/>
  <c r="W67"/>
  <c r="V41"/>
  <c r="W41"/>
  <c r="S10" i="7"/>
  <c r="S50" i="8"/>
  <c r="S46"/>
  <c r="K67"/>
  <c r="S10"/>
  <c r="S14" i="7"/>
  <c r="K67"/>
  <c r="J25" i="4"/>
  <c r="I25"/>
  <c r="K21"/>
  <c r="L21"/>
  <c r="J21"/>
  <c r="S4" i="8"/>
  <c r="S48"/>
  <c r="S56"/>
  <c r="K62"/>
  <c r="K44"/>
  <c r="K65"/>
  <c r="K63"/>
  <c r="S48" i="7"/>
  <c r="S56"/>
  <c r="S12"/>
  <c r="W69" l="1"/>
  <c r="U46" i="8"/>
  <c r="N46"/>
  <c r="W40"/>
  <c r="V40"/>
  <c r="T68"/>
  <c r="M41"/>
  <c r="M43"/>
  <c r="M45"/>
  <c r="M48"/>
  <c r="M51"/>
  <c r="M53"/>
  <c r="M55"/>
  <c r="M57"/>
  <c r="M59"/>
  <c r="M61"/>
  <c r="M63"/>
  <c r="M65"/>
  <c r="M67"/>
  <c r="M47"/>
  <c r="M40"/>
  <c r="M42"/>
  <c r="M44"/>
  <c r="M46"/>
  <c r="M49"/>
  <c r="M52"/>
  <c r="M54"/>
  <c r="M56"/>
  <c r="M58"/>
  <c r="M60"/>
  <c r="M62"/>
  <c r="M64"/>
  <c r="M66"/>
  <c r="M68"/>
  <c r="M50"/>
  <c r="W70" i="7"/>
  <c r="T69"/>
  <c r="K41" i="8"/>
  <c r="K55"/>
  <c r="K49"/>
  <c r="K66"/>
  <c r="K61"/>
  <c r="K52"/>
  <c r="K58"/>
  <c r="K43"/>
  <c r="K51"/>
  <c r="K48"/>
  <c r="K42"/>
  <c r="K54"/>
  <c r="K64"/>
  <c r="K56"/>
  <c r="K47"/>
  <c r="K45"/>
  <c r="K68"/>
  <c r="K57"/>
  <c r="K53"/>
  <c r="K59"/>
  <c r="K40"/>
  <c r="M21" i="4"/>
  <c r="K60" i="8"/>
  <c r="K50"/>
  <c r="K46"/>
  <c r="S67" i="7"/>
  <c r="K46"/>
  <c r="K50"/>
  <c r="S50"/>
  <c r="K59"/>
  <c r="K60"/>
  <c r="K52"/>
  <c r="K57"/>
  <c r="K53"/>
  <c r="K58"/>
  <c r="J26" i="4"/>
  <c r="J24"/>
  <c r="K24"/>
  <c r="L24"/>
  <c r="I21"/>
  <c r="S12" i="8"/>
  <c r="S54" i="7"/>
  <c r="K68"/>
  <c r="K55"/>
  <c r="K51"/>
  <c r="K44"/>
  <c r="K49"/>
  <c r="K43"/>
  <c r="K65"/>
  <c r="K61"/>
  <c r="K64"/>
  <c r="K47"/>
  <c r="K42"/>
  <c r="K45"/>
  <c r="K41"/>
  <c r="K63"/>
  <c r="K66"/>
  <c r="K62"/>
  <c r="K48"/>
  <c r="K40"/>
  <c r="K56"/>
  <c r="K54"/>
  <c r="S20"/>
  <c r="T70" l="1"/>
  <c r="U70"/>
  <c r="V70"/>
  <c r="U69"/>
  <c r="V69"/>
  <c r="V46" i="8"/>
  <c r="O46"/>
  <c r="W46"/>
  <c r="P46"/>
  <c r="N40"/>
  <c r="N42"/>
  <c r="N44"/>
  <c r="N49"/>
  <c r="N52"/>
  <c r="N54"/>
  <c r="N56"/>
  <c r="N58"/>
  <c r="N60"/>
  <c r="N62"/>
  <c r="N64"/>
  <c r="N66"/>
  <c r="N68"/>
  <c r="U68"/>
  <c r="N41"/>
  <c r="N43"/>
  <c r="N45"/>
  <c r="N48"/>
  <c r="N51"/>
  <c r="N53"/>
  <c r="N55"/>
  <c r="N57"/>
  <c r="N59"/>
  <c r="N61"/>
  <c r="N63"/>
  <c r="N65"/>
  <c r="N67"/>
  <c r="N47"/>
  <c r="N50"/>
  <c r="M29" i="4"/>
  <c r="T69" i="8"/>
  <c r="J29" i="4"/>
  <c r="K29"/>
  <c r="L29"/>
  <c r="I26"/>
  <c r="S69" i="7"/>
  <c r="K18"/>
  <c r="K25" i="4"/>
  <c r="M24"/>
  <c r="M26"/>
  <c r="K11" i="7"/>
  <c r="L25" i="4"/>
  <c r="S54" i="8"/>
  <c r="S14"/>
  <c r="K14" i="7"/>
  <c r="K28"/>
  <c r="K13"/>
  <c r="K29"/>
  <c r="K15"/>
  <c r="K32"/>
  <c r="K17"/>
  <c r="K16"/>
  <c r="K21"/>
  <c r="J27" i="4"/>
  <c r="I24"/>
  <c r="S20" i="8"/>
  <c r="S68" i="7"/>
  <c r="S18"/>
  <c r="W68" i="8" l="1"/>
  <c r="P43"/>
  <c r="P49"/>
  <c r="P53"/>
  <c r="P57"/>
  <c r="P61"/>
  <c r="P65"/>
  <c r="P40"/>
  <c r="P44"/>
  <c r="P48"/>
  <c r="P54"/>
  <c r="P58"/>
  <c r="P62"/>
  <c r="P66"/>
  <c r="P47"/>
  <c r="P41"/>
  <c r="P45"/>
  <c r="P51"/>
  <c r="P55"/>
  <c r="P59"/>
  <c r="P63"/>
  <c r="P67"/>
  <c r="P42"/>
  <c r="P52"/>
  <c r="P56"/>
  <c r="P60"/>
  <c r="P64"/>
  <c r="P68"/>
  <c r="P50"/>
  <c r="O50"/>
  <c r="V68"/>
  <c r="O41"/>
  <c r="O43"/>
  <c r="O45"/>
  <c r="O48"/>
  <c r="O51"/>
  <c r="O53"/>
  <c r="O55"/>
  <c r="O57"/>
  <c r="O59"/>
  <c r="O61"/>
  <c r="O63"/>
  <c r="O65"/>
  <c r="O67"/>
  <c r="O47"/>
  <c r="O40"/>
  <c r="O42"/>
  <c r="O44"/>
  <c r="O49"/>
  <c r="O52"/>
  <c r="O54"/>
  <c r="O56"/>
  <c r="O58"/>
  <c r="O60"/>
  <c r="O62"/>
  <c r="O64"/>
  <c r="O66"/>
  <c r="O68"/>
  <c r="U69"/>
  <c r="V69"/>
  <c r="T70"/>
  <c r="U70"/>
  <c r="V70"/>
  <c r="W69"/>
  <c r="K30" i="4"/>
  <c r="L30"/>
  <c r="J30"/>
  <c r="M30"/>
  <c r="S69" i="8"/>
  <c r="S70" i="7"/>
  <c r="I29" i="4"/>
  <c r="K19" i="7"/>
  <c r="K12"/>
  <c r="K6"/>
  <c r="K5"/>
  <c r="K30"/>
  <c r="K22"/>
  <c r="K23"/>
  <c r="K24"/>
  <c r="K7"/>
  <c r="K25"/>
  <c r="K8"/>
  <c r="K20"/>
  <c r="K4"/>
  <c r="K31"/>
  <c r="K10"/>
  <c r="S31"/>
  <c r="K27"/>
  <c r="K26"/>
  <c r="M25" i="4"/>
  <c r="S31" i="8"/>
  <c r="S67"/>
  <c r="I27" i="4"/>
  <c r="S68" i="8"/>
  <c r="S18"/>
  <c r="S32" i="7"/>
  <c r="I4" i="4" l="1"/>
  <c r="W70" i="8"/>
  <c r="I30" i="4"/>
  <c r="K27"/>
  <c r="L27"/>
  <c r="K26"/>
  <c r="L26"/>
  <c r="M27"/>
  <c r="K31" i="8"/>
  <c r="K17"/>
  <c r="K10"/>
  <c r="K14"/>
  <c r="K23"/>
  <c r="K22"/>
  <c r="K16"/>
  <c r="K21"/>
  <c r="K24"/>
  <c r="S70"/>
  <c r="I9" i="4"/>
  <c r="K18" i="8"/>
  <c r="K4"/>
  <c r="K32"/>
  <c r="K19"/>
  <c r="K8"/>
  <c r="K13"/>
  <c r="K30"/>
  <c r="K29"/>
  <c r="K9"/>
  <c r="K28"/>
  <c r="K5"/>
  <c r="K27"/>
  <c r="K11"/>
  <c r="K25"/>
  <c r="K26"/>
  <c r="K7"/>
  <c r="K15"/>
  <c r="K6"/>
  <c r="K12"/>
  <c r="K20"/>
  <c r="S32"/>
  <c r="S33" i="7" l="1"/>
  <c r="S34"/>
  <c r="I7" i="4"/>
  <c r="S33" i="8" l="1"/>
  <c r="I10" i="4"/>
  <c r="S34" i="8" l="1"/>
  <c r="I13" i="4"/>
  <c r="I12"/>
</calcChain>
</file>

<file path=xl/comments1.xml><?xml version="1.0" encoding="utf-8"?>
<comments xmlns="http://schemas.openxmlformats.org/spreadsheetml/2006/main">
  <authors>
    <author>Author</author>
  </authors>
  <commentList>
    <comment ref="C38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<sst xmlns="http://schemas.openxmlformats.org/spreadsheetml/2006/main" count="732" uniqueCount="101">
  <si>
    <t>Crops</t>
  </si>
  <si>
    <t>Livestock</t>
  </si>
  <si>
    <t>Manufacturing</t>
  </si>
  <si>
    <t>Construction</t>
  </si>
  <si>
    <t>Transport by means other than Railways</t>
  </si>
  <si>
    <t>7.2.1</t>
  </si>
  <si>
    <t>Road transport</t>
  </si>
  <si>
    <t>7.2.2</t>
  </si>
  <si>
    <t>Water transport</t>
  </si>
  <si>
    <t>7.2.3</t>
  </si>
  <si>
    <t>Air transport</t>
  </si>
  <si>
    <t>7.2.4</t>
  </si>
  <si>
    <t>Storage</t>
  </si>
  <si>
    <t>Other Services</t>
  </si>
  <si>
    <t>Sl. No.</t>
  </si>
  <si>
    <t>Railways</t>
  </si>
  <si>
    <t>Population (Lakh)</t>
  </si>
  <si>
    <t>Item</t>
  </si>
  <si>
    <t>1.  </t>
  </si>
  <si>
    <t>Gross State Value Added at basic prices</t>
  </si>
  <si>
    <t>2.  </t>
  </si>
  <si>
    <t>Taxes on Products</t>
  </si>
  <si>
    <t>3.  </t>
  </si>
  <si>
    <t>Less Subsidies on Products</t>
  </si>
  <si>
    <t>4.  </t>
  </si>
  <si>
    <t>Gross State Domestic Product (1+2-3)</t>
  </si>
  <si>
    <t>5.  </t>
  </si>
  <si>
    <t>Consumption of Fixed Capital</t>
  </si>
  <si>
    <t>6.  </t>
  </si>
  <si>
    <t>Net State Value Added at basic prices (1-5)</t>
  </si>
  <si>
    <t>7.  </t>
  </si>
  <si>
    <t>Net State Domestic Product (4-5)</t>
  </si>
  <si>
    <t>8.  </t>
  </si>
  <si>
    <t>9.  </t>
  </si>
  <si>
    <t>(Rs. in Lakh)</t>
  </si>
  <si>
    <t>Per Capita Net State Domestic Product (Rupees)</t>
  </si>
  <si>
    <t>Economic Activity</t>
  </si>
  <si>
    <t>Percentage Share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</si>
  <si>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</si>
  <si>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</si>
  <si>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</si>
  <si>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</si>
  <si>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</si>
  <si>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</si>
  <si>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</si>
  <si>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</si>
  <si>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</si>
  <si>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</si>
  <si>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</si>
  <si>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Growth over previous year</t>
  </si>
  <si>
    <t>Growth over previous year (in %)</t>
  </si>
  <si>
    <t>Electricity, Gas, Water Supply &amp; Other Utility Services</t>
  </si>
  <si>
    <t>Financial Services</t>
  </si>
  <si>
    <t>Statement 2.1.0: Gross State Value Added by economic activity at current basic prices</t>
  </si>
  <si>
    <t>Statement 2.1.1: Gross State Value Added by economic activity at current basic prices</t>
  </si>
  <si>
    <t>Statement 2.1.2: Gross State Value Added by economic activity at current basic prices</t>
  </si>
  <si>
    <t>Statement 2.2.2: Gross State Value Added by economic activity at constant (2011-12) basic prices</t>
  </si>
  <si>
    <t>Statement 2.2.1: Gross State Value Added by economic activity at constant (2011-12) basic prices</t>
  </si>
  <si>
    <t>Statement 2.2.0: Gross State Value Added by economic activity at constant (2011-12) basic prices</t>
  </si>
  <si>
    <t>Statement 3.1.0: Net State Value Added by economic activity at current basic prices</t>
  </si>
  <si>
    <t>Statement 3.1.1: Net State Value Added by economic activity at current basic prices</t>
  </si>
  <si>
    <t>Statement 3.1.2: Net State Value Added by economic activity at current basic prices</t>
  </si>
  <si>
    <t>Statement 3.2.0: Net State Value Added by economic activity at constant (2011-12) basic prices</t>
  </si>
  <si>
    <t>Statement 3.2.1: Net State Value Added by economic activity at constant (2011-12) basic prices</t>
  </si>
  <si>
    <t>Statement 3.2.2: Net State Value Added by economic activity at constant (2011-12) basic prices</t>
  </si>
  <si>
    <t>Statement 1.1: Key aggregates of state domestic product at current prices</t>
  </si>
  <si>
    <t>Statement 1.2: Key aggregates of state domestic product at constant (2011-12) prices</t>
  </si>
  <si>
    <t>Gross State Domestic Product</t>
  </si>
  <si>
    <t>Net State Domestic Product</t>
  </si>
  <si>
    <t>Per capita NSDP (In Rupees)</t>
  </si>
  <si>
    <t>Per capita NSDP</t>
  </si>
  <si>
    <t>Agriculture, Forestry and Fishing</t>
  </si>
  <si>
    <t>Forestry and Logging</t>
  </si>
  <si>
    <t>Fishing and Aquaculture</t>
  </si>
  <si>
    <t>Mining and Quarrying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</si>
  <si>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</si>
  <si>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</si>
  <si>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</si>
  <si>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</si>
  <si>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Services Incidental to Transport</t>
  </si>
  <si>
    <t>Communication &amp; Services related to Broadcasting</t>
  </si>
  <si>
    <t>Real estate, Ownership of Dwelling &amp; Professional Services</t>
  </si>
  <si>
    <t>Public Administration and Defence</t>
  </si>
  <si>
    <t>TOTAL GSVA at Basic Prices</t>
  </si>
  <si>
    <t>TOTAL NSVA at Basic Prices</t>
  </si>
  <si>
    <t xml:space="preserve">10.            </t>
  </si>
  <si>
    <t>Primary</t>
  </si>
  <si>
    <t>Secondary</t>
  </si>
  <si>
    <t>Tertiary</t>
  </si>
  <si>
    <r>
      <rPr>
        <b/>
        <sz val="11"/>
        <color theme="1"/>
        <rFont val="Calibri"/>
        <family val="2"/>
        <scheme val="minor"/>
      </rPr>
      <t>Rs.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Calibri"/>
        <family val="2"/>
        <scheme val="minor"/>
      </rPr>
      <t>Lakh</t>
    </r>
  </si>
  <si>
    <t>Sl .No.</t>
  </si>
  <si>
    <t>2016-17 (A)</t>
  </si>
  <si>
    <t>2011-12 (1st R)</t>
  </si>
  <si>
    <t>2012-13 (1st R)</t>
  </si>
  <si>
    <t>2013-14 (1st R)</t>
  </si>
  <si>
    <t>2014-15 (1st R)</t>
  </si>
  <si>
    <t>2015-16 (1st R)</t>
  </si>
  <si>
    <t>Per capita GSDP (In Rupees)</t>
  </si>
  <si>
    <t>Per Capita Gross State Domestic Product (Rupees)</t>
  </si>
  <si>
    <t>Per capita GSDP</t>
  </si>
  <si>
    <t>10.  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</si>
</sst>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0.000000"/>
  </numFmts>
  <fonts count="12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mbria"/>
      <family val="1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1" fontId="4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" fontId="8" fillId="0" borderId="4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2" fontId="9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1" fontId="9" fillId="0" borderId="4" xfId="0" applyNumberFormat="1" applyFont="1" applyBorder="1" applyAlignment="1">
      <alignment horizontal="right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73FF47"/>
      <color rgb="FF66FF99"/>
      <color rgb="FF66FF33"/>
      <color rgb="FF3366FF"/>
      <color rgb="FF0000FF"/>
      <color rgb="FF53DF8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B69" sqref="B69"/>
    </sheetView>
  </sheetViews>
  <sheetFormatPr defaultRowHeight="15"/>
  <cols>
    <col min="1" max="1" width="5.5703125" style="1" customWidth="1"/>
    <col min="2" max="2" width="30.5703125" style="1" customWidth="1"/>
    <col min="3" max="13" width="10.42578125" style="1" customWidth="1"/>
    <col min="14" max="16384" width="9.140625" style="1"/>
  </cols>
  <sheetData>
    <row r="1" spans="1:13" ht="38.25" customHeight="1" thickBot="1">
      <c r="A1" s="4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3" ht="27" customHeight="1" thickBot="1">
      <c r="A2" s="62" t="s">
        <v>14</v>
      </c>
      <c r="B2" s="62" t="s">
        <v>17</v>
      </c>
      <c r="C2" s="59" t="s">
        <v>34</v>
      </c>
      <c r="D2" s="60"/>
      <c r="E2" s="60"/>
      <c r="F2" s="60"/>
      <c r="G2" s="60"/>
      <c r="H2" s="61"/>
      <c r="I2" s="59" t="s">
        <v>50</v>
      </c>
      <c r="J2" s="60"/>
      <c r="K2" s="60"/>
      <c r="L2" s="60"/>
      <c r="M2" s="61"/>
    </row>
    <row r="3" spans="1:13" ht="39" customHeight="1" thickBot="1">
      <c r="A3" s="63"/>
      <c r="B3" s="63"/>
      <c r="C3" s="3" t="s">
        <v>92</v>
      </c>
      <c r="D3" s="3" t="s">
        <v>93</v>
      </c>
      <c r="E3" s="3" t="s">
        <v>94</v>
      </c>
      <c r="F3" s="3" t="s">
        <v>95</v>
      </c>
      <c r="G3" s="3" t="s">
        <v>96</v>
      </c>
      <c r="H3" s="3" t="s">
        <v>91</v>
      </c>
      <c r="I3" s="3" t="s">
        <v>93</v>
      </c>
      <c r="J3" s="3" t="s">
        <v>94</v>
      </c>
      <c r="K3" s="3" t="s">
        <v>95</v>
      </c>
      <c r="L3" s="3" t="s">
        <v>96</v>
      </c>
      <c r="M3" s="3" t="s">
        <v>91</v>
      </c>
    </row>
    <row r="4" spans="1:13" ht="33" customHeight="1" thickBot="1">
      <c r="A4" s="28" t="s">
        <v>18</v>
      </c>
      <c r="B4" s="29" t="s">
        <v>19</v>
      </c>
      <c r="C4" s="30">
        <v>21711688.138704836</v>
      </c>
      <c r="D4" s="30">
        <v>24573843.885305598</v>
      </c>
      <c r="E4" s="30">
        <v>27567635.006742582</v>
      </c>
      <c r="F4" s="30">
        <v>30255256.365341876</v>
      </c>
      <c r="G4" s="30">
        <v>31711517.778865602</v>
      </c>
      <c r="H4" s="30">
        <v>34870993.93181324</v>
      </c>
      <c r="I4" s="31">
        <f>(D4/C4-1)*100</f>
        <v>13.182557377924354</v>
      </c>
      <c r="J4" s="31">
        <f t="shared" ref="J4:M13" si="0">(E4/D4-1)*100</f>
        <v>12.18283608950237</v>
      </c>
      <c r="K4" s="31">
        <f t="shared" si="0"/>
        <v>9.7491908825038784</v>
      </c>
      <c r="L4" s="31">
        <f t="shared" si="0"/>
        <v>4.8132509470053986</v>
      </c>
      <c r="M4" s="31">
        <f t="shared" si="0"/>
        <v>9.9631817530137177</v>
      </c>
    </row>
    <row r="5" spans="1:13" ht="33" customHeight="1" thickBot="1">
      <c r="A5" s="2" t="s">
        <v>20</v>
      </c>
      <c r="B5" s="5" t="s">
        <v>21</v>
      </c>
      <c r="C5" s="11">
        <v>2031088.5159155158</v>
      </c>
      <c r="D5" s="11">
        <v>2340292.170314536</v>
      </c>
      <c r="E5" s="11">
        <v>2715614.2398168598</v>
      </c>
      <c r="F5" s="11">
        <v>3151184.3344445983</v>
      </c>
      <c r="G5" s="11">
        <v>3623265.3581532142</v>
      </c>
      <c r="H5" s="11">
        <v>4179956.391389498</v>
      </c>
      <c r="I5" s="12">
        <f t="shared" ref="I5:I12" si="1">(D5/C5-1)*100</f>
        <v>15.22354402460131</v>
      </c>
      <c r="J5" s="12">
        <f t="shared" si="0"/>
        <v>16.037402263832746</v>
      </c>
      <c r="K5" s="12">
        <f t="shared" si="0"/>
        <v>16.039468649166942</v>
      </c>
      <c r="L5" s="12">
        <f t="shared" si="0"/>
        <v>14.981066596087311</v>
      </c>
      <c r="M5" s="12">
        <f t="shared" si="0"/>
        <v>15.364346196272805</v>
      </c>
    </row>
    <row r="6" spans="1:13" ht="33" customHeight="1" thickBot="1">
      <c r="A6" s="2" t="s">
        <v>22</v>
      </c>
      <c r="B6" s="5" t="s">
        <v>23</v>
      </c>
      <c r="C6" s="11">
        <v>955550</v>
      </c>
      <c r="D6" s="11">
        <v>1086626.9999999998</v>
      </c>
      <c r="E6" s="11">
        <v>1112340.0000000002</v>
      </c>
      <c r="F6" s="11">
        <v>1209349</v>
      </c>
      <c r="G6" s="11">
        <v>1146050.0409494855</v>
      </c>
      <c r="H6" s="11">
        <v>1151824.583957128</v>
      </c>
      <c r="I6" s="12">
        <f t="shared" si="1"/>
        <v>13.717440217675669</v>
      </c>
      <c r="J6" s="12">
        <f t="shared" si="0"/>
        <v>2.3663133715617679</v>
      </c>
      <c r="K6" s="12">
        <f t="shared" si="0"/>
        <v>8.7211643921822244</v>
      </c>
      <c r="L6" s="12">
        <f t="shared" si="0"/>
        <v>-5.2341349809289506</v>
      </c>
      <c r="M6" s="12">
        <f t="shared" si="0"/>
        <v>0.50386482276623124</v>
      </c>
    </row>
    <row r="7" spans="1:13" ht="33" customHeight="1" thickBot="1">
      <c r="A7" s="32" t="s">
        <v>24</v>
      </c>
      <c r="B7" s="33" t="s">
        <v>25</v>
      </c>
      <c r="C7" s="34">
        <v>22787226.654620353</v>
      </c>
      <c r="D7" s="34">
        <v>25827509.055620134</v>
      </c>
      <c r="E7" s="34">
        <v>29170909.246559441</v>
      </c>
      <c r="F7" s="34">
        <v>32197091.699786473</v>
      </c>
      <c r="G7" s="34">
        <v>34188733.096069328</v>
      </c>
      <c r="H7" s="34">
        <v>37899125.739245608</v>
      </c>
      <c r="I7" s="35">
        <f t="shared" si="1"/>
        <v>13.342046608306024</v>
      </c>
      <c r="J7" s="35">
        <f t="shared" si="0"/>
        <v>12.945112839721462</v>
      </c>
      <c r="K7" s="35">
        <f t="shared" si="0"/>
        <v>10.373973699787765</v>
      </c>
      <c r="L7" s="35">
        <f t="shared" si="0"/>
        <v>6.1857804265472272</v>
      </c>
      <c r="M7" s="35">
        <f t="shared" si="0"/>
        <v>10.852676619371016</v>
      </c>
    </row>
    <row r="8" spans="1:13" ht="33" customHeight="1" thickBot="1">
      <c r="A8" s="2" t="s">
        <v>26</v>
      </c>
      <c r="B8" s="5" t="s">
        <v>27</v>
      </c>
      <c r="C8" s="11">
        <v>2676112.5556336604</v>
      </c>
      <c r="D8" s="11">
        <v>2838712.452606163</v>
      </c>
      <c r="E8" s="11">
        <v>3549800.0363009158</v>
      </c>
      <c r="F8" s="11">
        <v>3964929.2068017703</v>
      </c>
      <c r="G8" s="11">
        <v>4165156.4086116194</v>
      </c>
      <c r="H8" s="11">
        <v>4492439.7893074229</v>
      </c>
      <c r="I8" s="12">
        <f t="shared" si="1"/>
        <v>6.0759737713648398</v>
      </c>
      <c r="J8" s="12">
        <f t="shared" si="0"/>
        <v>25.049651754686096</v>
      </c>
      <c r="K8" s="12">
        <f t="shared" si="0"/>
        <v>11.694438172732724</v>
      </c>
      <c r="L8" s="12">
        <f t="shared" si="0"/>
        <v>5.0499565406202596</v>
      </c>
      <c r="M8" s="12">
        <f t="shared" si="0"/>
        <v>7.8576492354316629</v>
      </c>
    </row>
    <row r="9" spans="1:13" ht="33" customHeight="1" thickBot="1">
      <c r="A9" s="2" t="s">
        <v>28</v>
      </c>
      <c r="B9" s="5" t="s">
        <v>29</v>
      </c>
      <c r="C9" s="11">
        <v>19035575.583071176</v>
      </c>
      <c r="D9" s="11">
        <v>21735131.432699434</v>
      </c>
      <c r="E9" s="11">
        <v>24017834.970441666</v>
      </c>
      <c r="F9" s="11">
        <v>26290327.158540107</v>
      </c>
      <c r="G9" s="11">
        <v>27546361.370253984</v>
      </c>
      <c r="H9" s="11">
        <v>30378554.142505817</v>
      </c>
      <c r="I9" s="12">
        <f t="shared" si="1"/>
        <v>14.181635001512859</v>
      </c>
      <c r="J9" s="12">
        <f t="shared" si="0"/>
        <v>10.502368227265535</v>
      </c>
      <c r="K9" s="12">
        <f t="shared" si="0"/>
        <v>9.4616862464712561</v>
      </c>
      <c r="L9" s="12">
        <f t="shared" si="0"/>
        <v>4.777552611420699</v>
      </c>
      <c r="M9" s="12">
        <f t="shared" si="0"/>
        <v>10.28154947284683</v>
      </c>
    </row>
    <row r="10" spans="1:13" ht="33" customHeight="1" thickBot="1">
      <c r="A10" s="24" t="s">
        <v>30</v>
      </c>
      <c r="B10" s="25" t="s">
        <v>31</v>
      </c>
      <c r="C10" s="26">
        <v>20111114.098986693</v>
      </c>
      <c r="D10" s="26">
        <v>22988796.60301397</v>
      </c>
      <c r="E10" s="26">
        <v>25621109.210258525</v>
      </c>
      <c r="F10" s="26">
        <v>28232162.492984705</v>
      </c>
      <c r="G10" s="26">
        <v>30023576.687457711</v>
      </c>
      <c r="H10" s="26">
        <v>33406685.949938186</v>
      </c>
      <c r="I10" s="27">
        <f t="shared" si="1"/>
        <v>14.308916402459616</v>
      </c>
      <c r="J10" s="27">
        <f t="shared" si="0"/>
        <v>11.450414968217348</v>
      </c>
      <c r="K10" s="27">
        <f t="shared" si="0"/>
        <v>10.191023586444615</v>
      </c>
      <c r="L10" s="27">
        <f t="shared" si="0"/>
        <v>6.3452957063354409</v>
      </c>
      <c r="M10" s="27">
        <f t="shared" si="0"/>
        <v>11.268175333333152</v>
      </c>
    </row>
    <row r="11" spans="1:13" ht="33" customHeight="1" thickBot="1">
      <c r="A11" s="57" t="s">
        <v>32</v>
      </c>
      <c r="B11" s="5" t="s">
        <v>16</v>
      </c>
      <c r="C11" s="20">
        <v>422.22</v>
      </c>
      <c r="D11" s="20">
        <v>426.51</v>
      </c>
      <c r="E11" s="20">
        <v>430.84</v>
      </c>
      <c r="F11" s="20">
        <v>435.22</v>
      </c>
      <c r="G11" s="20">
        <v>439.63</v>
      </c>
      <c r="H11" s="20">
        <v>444.1</v>
      </c>
      <c r="I11" s="12">
        <f t="shared" si="1"/>
        <v>1.0160579792525049</v>
      </c>
      <c r="J11" s="12">
        <f t="shared" si="0"/>
        <v>1.0152165248177081</v>
      </c>
      <c r="K11" s="12">
        <f t="shared" si="0"/>
        <v>1.0166186983567194</v>
      </c>
      <c r="L11" s="12">
        <f t="shared" si="0"/>
        <v>1.0132806396764726</v>
      </c>
      <c r="M11" s="12">
        <f t="shared" si="0"/>
        <v>1.0167640970816461</v>
      </c>
    </row>
    <row r="12" spans="1:13" ht="33" customHeight="1" thickBot="1">
      <c r="A12" s="32" t="s">
        <v>33</v>
      </c>
      <c r="B12" s="33" t="s">
        <v>98</v>
      </c>
      <c r="C12" s="34">
        <v>53970.031392687109</v>
      </c>
      <c r="D12" s="34">
        <v>60555.459556915746</v>
      </c>
      <c r="E12" s="34">
        <v>67707.058876983196</v>
      </c>
      <c r="F12" s="34">
        <v>73978.888148031969</v>
      </c>
      <c r="G12" s="34">
        <v>77767.06115612977</v>
      </c>
      <c r="H12" s="34">
        <v>85339.170770649871</v>
      </c>
      <c r="I12" s="35">
        <f t="shared" si="1"/>
        <v>12.202009141541748</v>
      </c>
      <c r="J12" s="35">
        <f t="shared" si="0"/>
        <v>11.809999250927493</v>
      </c>
      <c r="K12" s="35">
        <f t="shared" si="0"/>
        <v>9.2631837434322009</v>
      </c>
      <c r="L12" s="35">
        <f t="shared" si="0"/>
        <v>5.1206136006229919</v>
      </c>
      <c r="M12" s="35">
        <f t="shared" si="0"/>
        <v>9.7369111059988356</v>
      </c>
    </row>
    <row r="13" spans="1:13" ht="33" customHeight="1" thickBot="1">
      <c r="A13" s="24" t="s">
        <v>100</v>
      </c>
      <c r="B13" s="25" t="s">
        <v>35</v>
      </c>
      <c r="C13" s="26">
        <v>47631.836717793311</v>
      </c>
      <c r="D13" s="26">
        <v>53899.783365018338</v>
      </c>
      <c r="E13" s="26">
        <v>59467.805241524758</v>
      </c>
      <c r="F13" s="26">
        <v>64868.715805764215</v>
      </c>
      <c r="G13" s="26">
        <v>68292.82962367835</v>
      </c>
      <c r="H13" s="26">
        <v>75223.341477005597</v>
      </c>
      <c r="I13" s="27">
        <f t="shared" ref="I13" si="2">(D13/C13-1)*100</f>
        <v>13.159153791110434</v>
      </c>
      <c r="J13" s="27">
        <f t="shared" si="0"/>
        <v>10.330323294249343</v>
      </c>
      <c r="K13" s="27">
        <f t="shared" si="0"/>
        <v>9.082074817296526</v>
      </c>
      <c r="L13" s="27">
        <f t="shared" si="0"/>
        <v>5.2785287567075123</v>
      </c>
      <c r="M13" s="27">
        <f t="shared" si="0"/>
        <v>10.148227700502721</v>
      </c>
    </row>
    <row r="14" spans="1:13" ht="16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3" ht="16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3" ht="16.5" customHeight="1">
      <c r="A16" s="36"/>
      <c r="B16" s="36"/>
      <c r="C16" s="36"/>
      <c r="D16" s="36"/>
      <c r="E16" s="36"/>
      <c r="F16" s="36"/>
      <c r="G16" s="58"/>
      <c r="H16" s="36"/>
      <c r="I16" s="36"/>
      <c r="J16" s="36"/>
      <c r="K16" s="36"/>
      <c r="L16" s="36"/>
    </row>
    <row r="17" spans="1:13" ht="16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3" ht="38.25" customHeight="1" thickBot="1">
      <c r="A18" s="4" t="s">
        <v>66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</row>
    <row r="19" spans="1:13" ht="27" customHeight="1" thickBot="1">
      <c r="A19" s="62" t="s">
        <v>14</v>
      </c>
      <c r="B19" s="62" t="s">
        <v>17</v>
      </c>
      <c r="C19" s="59" t="s">
        <v>34</v>
      </c>
      <c r="D19" s="60"/>
      <c r="E19" s="60"/>
      <c r="F19" s="60"/>
      <c r="G19" s="60"/>
      <c r="H19" s="61"/>
      <c r="I19" s="59" t="s">
        <v>50</v>
      </c>
      <c r="J19" s="60"/>
      <c r="K19" s="60"/>
      <c r="L19" s="60"/>
      <c r="M19" s="61"/>
    </row>
    <row r="20" spans="1:13" ht="39" customHeight="1" thickBot="1">
      <c r="A20" s="63"/>
      <c r="B20" s="63"/>
      <c r="C20" s="3" t="s">
        <v>92</v>
      </c>
      <c r="D20" s="3" t="s">
        <v>93</v>
      </c>
      <c r="E20" s="3" t="s">
        <v>94</v>
      </c>
      <c r="F20" s="3" t="s">
        <v>95</v>
      </c>
      <c r="G20" s="3" t="s">
        <v>96</v>
      </c>
      <c r="H20" s="3" t="s">
        <v>91</v>
      </c>
      <c r="I20" s="3" t="s">
        <v>93</v>
      </c>
      <c r="J20" s="3" t="s">
        <v>94</v>
      </c>
      <c r="K20" s="3" t="s">
        <v>95</v>
      </c>
      <c r="L20" s="3" t="s">
        <v>96</v>
      </c>
      <c r="M20" s="3" t="s">
        <v>91</v>
      </c>
    </row>
    <row r="21" spans="1:13" ht="33" customHeight="1" thickBot="1">
      <c r="A21" s="28" t="s">
        <v>18</v>
      </c>
      <c r="B21" s="29" t="s">
        <v>19</v>
      </c>
      <c r="C21" s="30">
        <v>21711688.138704836</v>
      </c>
      <c r="D21" s="30">
        <v>22692506.393898208</v>
      </c>
      <c r="E21" s="30">
        <v>24584948.011799414</v>
      </c>
      <c r="F21" s="30">
        <v>25960749.226765618</v>
      </c>
      <c r="G21" s="30">
        <v>27310664.726749338</v>
      </c>
      <c r="H21" s="30">
        <v>29357020.138918791</v>
      </c>
      <c r="I21" s="31">
        <f t="shared" ref="I21:I28" si="3">(D21/C21-1)*100</f>
        <v>4.5174665780358891</v>
      </c>
      <c r="J21" s="31">
        <f t="shared" ref="J21:L28" si="4">(E21/D21-1)*100</f>
        <v>8.3395002079191372</v>
      </c>
      <c r="K21" s="31">
        <f t="shared" si="4"/>
        <v>5.5961119555993921</v>
      </c>
      <c r="L21" s="31">
        <f t="shared" si="4"/>
        <v>5.199832594168563</v>
      </c>
      <c r="M21" s="31">
        <f t="shared" ref="M21:M28" si="5">(H21/G21-1)*100</f>
        <v>7.4928802819111073</v>
      </c>
    </row>
    <row r="22" spans="1:13" ht="33" customHeight="1" thickBot="1">
      <c r="A22" s="2" t="s">
        <v>20</v>
      </c>
      <c r="B22" s="5" t="s">
        <v>21</v>
      </c>
      <c r="C22" s="11">
        <v>2031088.5159155158</v>
      </c>
      <c r="D22" s="11">
        <v>2136424.6905016657</v>
      </c>
      <c r="E22" s="11">
        <v>2257786.4394688131</v>
      </c>
      <c r="F22" s="11">
        <v>2452570.6535368306</v>
      </c>
      <c r="G22" s="11">
        <v>2650329.6675018361</v>
      </c>
      <c r="H22" s="11">
        <v>2870293.2638807981</v>
      </c>
      <c r="I22" s="12">
        <f t="shared" si="3"/>
        <v>5.1861932043207659</v>
      </c>
      <c r="J22" s="12">
        <f t="shared" si="4"/>
        <v>5.6806003743876232</v>
      </c>
      <c r="K22" s="12">
        <f t="shared" si="4"/>
        <v>8.6272204785605933</v>
      </c>
      <c r="L22" s="12">
        <f t="shared" si="4"/>
        <v>8.0633360625032005</v>
      </c>
      <c r="M22" s="12">
        <f t="shared" si="5"/>
        <v>8.2994805920237447</v>
      </c>
    </row>
    <row r="23" spans="1:13" ht="33" customHeight="1" thickBot="1">
      <c r="A23" s="2" t="s">
        <v>22</v>
      </c>
      <c r="B23" s="5" t="s">
        <v>23</v>
      </c>
      <c r="C23" s="11">
        <v>955550</v>
      </c>
      <c r="D23" s="11">
        <v>991968.77279375878</v>
      </c>
      <c r="E23" s="11">
        <v>924809.6181172292</v>
      </c>
      <c r="F23" s="11">
        <v>941237.81806844927</v>
      </c>
      <c r="G23" s="11">
        <v>838307.47232885263</v>
      </c>
      <c r="H23" s="11">
        <v>790935.12825033197</v>
      </c>
      <c r="I23" s="12">
        <f t="shared" si="3"/>
        <v>3.81128907893451</v>
      </c>
      <c r="J23" s="12">
        <f t="shared" si="4"/>
        <v>-6.7702891984577356</v>
      </c>
      <c r="K23" s="12">
        <f t="shared" si="4"/>
        <v>1.7763872292618776</v>
      </c>
      <c r="L23" s="12">
        <f t="shared" si="4"/>
        <v>-10.935636431483807</v>
      </c>
      <c r="M23" s="12">
        <f t="shared" si="5"/>
        <v>-5.6509509508388733</v>
      </c>
    </row>
    <row r="24" spans="1:13" ht="33" customHeight="1" thickBot="1">
      <c r="A24" s="32" t="s">
        <v>24</v>
      </c>
      <c r="B24" s="33" t="s">
        <v>25</v>
      </c>
      <c r="C24" s="34">
        <v>22787226.654620353</v>
      </c>
      <c r="D24" s="34">
        <v>23836962.311606113</v>
      </c>
      <c r="E24" s="34">
        <v>25917924.833150998</v>
      </c>
      <c r="F24" s="34">
        <v>27472082.062233999</v>
      </c>
      <c r="G24" s="34">
        <v>29122686.921922322</v>
      </c>
      <c r="H24" s="34">
        <v>31436378.274549257</v>
      </c>
      <c r="I24" s="35">
        <f t="shared" si="3"/>
        <v>4.6066845820964097</v>
      </c>
      <c r="J24" s="35">
        <f t="shared" si="4"/>
        <v>8.729982010046955</v>
      </c>
      <c r="K24" s="35">
        <f t="shared" si="4"/>
        <v>5.9964570431005892</v>
      </c>
      <c r="L24" s="35">
        <f t="shared" si="4"/>
        <v>6.0082991014263731</v>
      </c>
      <c r="M24" s="35">
        <f t="shared" si="5"/>
        <v>7.9446355991461992</v>
      </c>
    </row>
    <row r="25" spans="1:13" ht="33" customHeight="1" thickBot="1">
      <c r="A25" s="2" t="s">
        <v>26</v>
      </c>
      <c r="B25" s="5" t="s">
        <v>27</v>
      </c>
      <c r="C25" s="11">
        <v>2676112.5556336604</v>
      </c>
      <c r="D25" s="11">
        <v>2706240.9872309305</v>
      </c>
      <c r="E25" s="11">
        <v>3276965.8497489067</v>
      </c>
      <c r="F25" s="11">
        <v>3566996.8252914851</v>
      </c>
      <c r="G25" s="11">
        <v>3793114.9375419333</v>
      </c>
      <c r="H25" s="11">
        <v>4044972.9882638636</v>
      </c>
      <c r="I25" s="12">
        <f t="shared" si="3"/>
        <v>1.1258282665968178</v>
      </c>
      <c r="J25" s="12">
        <f t="shared" si="4"/>
        <v>21.08921065089444</v>
      </c>
      <c r="K25" s="12">
        <f t="shared" si="4"/>
        <v>8.8505949967345963</v>
      </c>
      <c r="L25" s="12">
        <f t="shared" si="4"/>
        <v>6.3391733529779781</v>
      </c>
      <c r="M25" s="12">
        <f t="shared" si="5"/>
        <v>6.6398739523865435</v>
      </c>
    </row>
    <row r="26" spans="1:13" ht="33" customHeight="1" thickBot="1">
      <c r="A26" s="2" t="s">
        <v>28</v>
      </c>
      <c r="B26" s="5" t="s">
        <v>29</v>
      </c>
      <c r="C26" s="11">
        <v>19035575.583071176</v>
      </c>
      <c r="D26" s="11">
        <v>19986265.406667277</v>
      </c>
      <c r="E26" s="11">
        <v>21307982.162050508</v>
      </c>
      <c r="F26" s="11">
        <v>22393752.401474133</v>
      </c>
      <c r="G26" s="11">
        <v>23517549.789207406</v>
      </c>
      <c r="H26" s="11">
        <v>25312047.150654927</v>
      </c>
      <c r="I26" s="12">
        <f t="shared" si="3"/>
        <v>4.9942793662702378</v>
      </c>
      <c r="J26" s="12">
        <f t="shared" si="4"/>
        <v>6.6131252061844226</v>
      </c>
      <c r="K26" s="12">
        <f t="shared" si="4"/>
        <v>5.0956032869099221</v>
      </c>
      <c r="L26" s="12">
        <f t="shared" si="4"/>
        <v>5.018352295702333</v>
      </c>
      <c r="M26" s="12">
        <f t="shared" si="5"/>
        <v>7.6304605604408993</v>
      </c>
    </row>
    <row r="27" spans="1:13" ht="33" customHeight="1" thickBot="1">
      <c r="A27" s="24" t="s">
        <v>30</v>
      </c>
      <c r="B27" s="25" t="s">
        <v>31</v>
      </c>
      <c r="C27" s="26">
        <v>20111114.098986693</v>
      </c>
      <c r="D27" s="26">
        <v>21130721.324375182</v>
      </c>
      <c r="E27" s="26">
        <v>22640958.983402092</v>
      </c>
      <c r="F27" s="26">
        <v>23905085.236942515</v>
      </c>
      <c r="G27" s="26">
        <v>25329571.98438039</v>
      </c>
      <c r="H27" s="26">
        <v>27391405.286285393</v>
      </c>
      <c r="I27" s="27">
        <f t="shared" si="3"/>
        <v>5.0698694282673484</v>
      </c>
      <c r="J27" s="27">
        <f t="shared" si="4"/>
        <v>7.147118339423586</v>
      </c>
      <c r="K27" s="27">
        <f t="shared" si="4"/>
        <v>5.5833600266982586</v>
      </c>
      <c r="L27" s="27">
        <f t="shared" si="4"/>
        <v>5.9589277064634683</v>
      </c>
      <c r="M27" s="27">
        <f t="shared" si="5"/>
        <v>8.1400242498232522</v>
      </c>
    </row>
    <row r="28" spans="1:13" ht="33" customHeight="1" thickBot="1">
      <c r="A28" s="2" t="s">
        <v>32</v>
      </c>
      <c r="B28" s="5" t="s">
        <v>16</v>
      </c>
      <c r="C28" s="49">
        <v>422.22</v>
      </c>
      <c r="D28" s="49">
        <v>426.51</v>
      </c>
      <c r="E28" s="49">
        <v>430.84</v>
      </c>
      <c r="F28" s="49">
        <v>435.22</v>
      </c>
      <c r="G28" s="49">
        <v>439.63</v>
      </c>
      <c r="H28" s="49">
        <v>444.1</v>
      </c>
      <c r="I28" s="12">
        <f t="shared" si="3"/>
        <v>1.0160579792525049</v>
      </c>
      <c r="J28" s="12">
        <f t="shared" si="4"/>
        <v>1.0152165248177081</v>
      </c>
      <c r="K28" s="12">
        <f t="shared" si="4"/>
        <v>1.0166186983567194</v>
      </c>
      <c r="L28" s="12">
        <f t="shared" si="4"/>
        <v>1.0132806396764726</v>
      </c>
      <c r="M28" s="12">
        <f t="shared" si="5"/>
        <v>1.0167640970816461</v>
      </c>
    </row>
    <row r="29" spans="1:13" ht="33" customHeight="1" thickBot="1">
      <c r="A29" s="32" t="s">
        <v>33</v>
      </c>
      <c r="B29" s="33" t="s">
        <v>98</v>
      </c>
      <c r="C29" s="34">
        <v>53970.031392687109</v>
      </c>
      <c r="D29" s="34">
        <v>55888.401940414326</v>
      </c>
      <c r="E29" s="34">
        <v>60156.728328732243</v>
      </c>
      <c r="F29" s="34">
        <v>63122.287721690176</v>
      </c>
      <c r="G29" s="34">
        <v>66243.629692974369</v>
      </c>
      <c r="H29" s="34">
        <v>70786.710818620253</v>
      </c>
      <c r="I29" s="35">
        <f>(D29/C29-1)*100</f>
        <v>3.5545107131198517</v>
      </c>
      <c r="J29" s="35">
        <f>(E29/D29-1)*100</f>
        <v>7.6372310535352428</v>
      </c>
      <c r="K29" s="35">
        <f>(F29/E29-1)*100</f>
        <v>4.9297218704321022</v>
      </c>
      <c r="L29" s="35">
        <f>(G29/F29-1)*100</f>
        <v>4.9449126195272974</v>
      </c>
      <c r="M29" s="35">
        <f>(H29/G29-1)*100</f>
        <v>6.8581403928228868</v>
      </c>
    </row>
    <row r="30" spans="1:13" ht="33" customHeight="1" thickBot="1">
      <c r="A30" s="24" t="s">
        <v>100</v>
      </c>
      <c r="B30" s="25" t="s">
        <v>35</v>
      </c>
      <c r="C30" s="26">
        <v>47631.836717793311</v>
      </c>
      <c r="D30" s="26">
        <v>49543.319791740367</v>
      </c>
      <c r="E30" s="26">
        <v>52550.735733455789</v>
      </c>
      <c r="F30" s="26">
        <v>54926.440046281219</v>
      </c>
      <c r="G30" s="26">
        <v>57615.658586494079</v>
      </c>
      <c r="H30" s="26">
        <v>61678.462702736753</v>
      </c>
      <c r="I30" s="27">
        <f>(D30/C30-1)*100</f>
        <v>4.0130366697217923</v>
      </c>
      <c r="J30" s="27">
        <f t="shared" ref="J30" si="6">(E30/D30-1)*100</f>
        <v>6.0702753758879124</v>
      </c>
      <c r="K30" s="27">
        <f t="shared" ref="K30" si="7">(F30/E30-1)*100</f>
        <v>4.5207822110718165</v>
      </c>
      <c r="L30" s="27">
        <f>(G30/F30-1)*100</f>
        <v>4.8960364770535225</v>
      </c>
      <c r="M30" s="27">
        <f t="shared" ref="M30" si="8">(H30/G30-1)*100</f>
        <v>7.0515623979954922</v>
      </c>
    </row>
    <row r="31" spans="1:13" ht="16.5" customHeight="1">
      <c r="C31" s="21"/>
      <c r="D31" s="21"/>
      <c r="E31" s="21"/>
      <c r="F31" s="21"/>
      <c r="G31" s="21"/>
      <c r="H31" s="21"/>
    </row>
    <row r="32" spans="1:13" ht="16.5" customHeight="1"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3:12" ht="16.5" customHeight="1">
      <c r="C33" s="13"/>
      <c r="D33" s="13"/>
      <c r="E33" s="13"/>
      <c r="F33" s="13"/>
      <c r="G33" s="58"/>
      <c r="H33" s="13"/>
      <c r="I33" s="13"/>
      <c r="J33" s="13"/>
      <c r="K33" s="13"/>
      <c r="L33" s="13"/>
    </row>
    <row r="34" spans="3:12" ht="16.5" customHeight="1"/>
    <row r="35" spans="3:12" ht="16.5" customHeight="1"/>
  </sheetData>
  <mergeCells count="8">
    <mergeCell ref="I2:M2"/>
    <mergeCell ref="C19:H19"/>
    <mergeCell ref="I19:M19"/>
    <mergeCell ref="A2:A3"/>
    <mergeCell ref="B2:B3"/>
    <mergeCell ref="A19:A20"/>
    <mergeCell ref="B19:B20"/>
    <mergeCell ref="C2:H2"/>
  </mergeCells>
  <printOptions horizontalCentered="1"/>
  <pageMargins left="0.5" right="0.5" top="1" bottom="1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topLeftCell="A79" workbookViewId="0">
      <selection activeCell="E41" sqref="E41"/>
    </sheetView>
  </sheetViews>
  <sheetFormatPr defaultRowHeight="15"/>
  <cols>
    <col min="1" max="1" width="6.42578125" style="1" customWidth="1"/>
    <col min="2" max="2" width="33.5703125" style="1" customWidth="1"/>
    <col min="3" max="3" width="9.7109375" style="1" customWidth="1"/>
    <col min="4" max="8" width="8.7109375" style="1" customWidth="1"/>
    <col min="9" max="9" width="6.42578125" style="1" customWidth="1"/>
    <col min="10" max="10" width="35.42578125" style="1" customWidth="1"/>
    <col min="11" max="16" width="8.140625" style="1" customWidth="1"/>
    <col min="17" max="17" width="6.42578125" style="1" customWidth="1"/>
    <col min="18" max="18" width="35.140625" style="1" customWidth="1"/>
    <col min="19" max="23" width="8.5703125" style="1" customWidth="1"/>
    <col min="24" max="16384" width="9.140625" style="1"/>
  </cols>
  <sheetData>
    <row r="1" spans="1:23" ht="36" customHeight="1" thickBot="1">
      <c r="A1" s="64" t="s">
        <v>53</v>
      </c>
      <c r="B1" s="64"/>
      <c r="C1" s="64"/>
      <c r="D1" s="64"/>
      <c r="E1" s="64"/>
      <c r="F1" s="64"/>
      <c r="G1" s="64"/>
      <c r="H1" s="64"/>
      <c r="I1" s="64" t="s">
        <v>54</v>
      </c>
      <c r="J1" s="64"/>
      <c r="K1" s="64"/>
      <c r="L1" s="64"/>
      <c r="M1" s="64"/>
      <c r="N1" s="64"/>
      <c r="O1" s="64"/>
      <c r="P1" s="64"/>
      <c r="Q1" s="64" t="s">
        <v>55</v>
      </c>
      <c r="R1" s="64"/>
      <c r="S1" s="64"/>
      <c r="T1" s="64"/>
      <c r="U1" s="64"/>
      <c r="V1" s="64"/>
      <c r="W1" s="64"/>
    </row>
    <row r="2" spans="1:23" ht="15.75" thickBot="1">
      <c r="A2" s="72" t="s">
        <v>14</v>
      </c>
      <c r="B2" s="65" t="s">
        <v>36</v>
      </c>
      <c r="C2" s="67" t="s">
        <v>89</v>
      </c>
      <c r="D2" s="68"/>
      <c r="E2" s="68"/>
      <c r="F2" s="68"/>
      <c r="G2" s="68"/>
      <c r="H2" s="69"/>
      <c r="I2" s="65" t="s">
        <v>14</v>
      </c>
      <c r="J2" s="65" t="s">
        <v>36</v>
      </c>
      <c r="K2" s="67" t="s">
        <v>37</v>
      </c>
      <c r="L2" s="68"/>
      <c r="M2" s="68"/>
      <c r="N2" s="68"/>
      <c r="O2" s="68"/>
      <c r="P2" s="69"/>
      <c r="Q2" s="65" t="s">
        <v>14</v>
      </c>
      <c r="R2" s="65" t="s">
        <v>36</v>
      </c>
      <c r="S2" s="67" t="s">
        <v>49</v>
      </c>
      <c r="T2" s="68"/>
      <c r="U2" s="68"/>
      <c r="V2" s="68"/>
      <c r="W2" s="69"/>
    </row>
    <row r="3" spans="1:23" ht="26.25" thickBot="1">
      <c r="A3" s="73"/>
      <c r="B3" s="66"/>
      <c r="C3" s="6" t="s">
        <v>92</v>
      </c>
      <c r="D3" s="6" t="s">
        <v>93</v>
      </c>
      <c r="E3" s="6" t="s">
        <v>94</v>
      </c>
      <c r="F3" s="6" t="s">
        <v>95</v>
      </c>
      <c r="G3" s="6" t="s">
        <v>96</v>
      </c>
      <c r="H3" s="6" t="s">
        <v>91</v>
      </c>
      <c r="I3" s="66"/>
      <c r="J3" s="66"/>
      <c r="K3" s="6" t="s">
        <v>92</v>
      </c>
      <c r="L3" s="6" t="s">
        <v>93</v>
      </c>
      <c r="M3" s="6" t="s">
        <v>94</v>
      </c>
      <c r="N3" s="6" t="s">
        <v>95</v>
      </c>
      <c r="O3" s="6" t="s">
        <v>96</v>
      </c>
      <c r="P3" s="6" t="s">
        <v>91</v>
      </c>
      <c r="Q3" s="66"/>
      <c r="R3" s="66"/>
      <c r="S3" s="6" t="s">
        <v>93</v>
      </c>
      <c r="T3" s="6" t="s">
        <v>94</v>
      </c>
      <c r="U3" s="6" t="s">
        <v>95</v>
      </c>
      <c r="V3" s="6" t="s">
        <v>96</v>
      </c>
      <c r="W3" s="6" t="s">
        <v>91</v>
      </c>
    </row>
    <row r="4" spans="1:23" ht="21" customHeight="1" thickBot="1">
      <c r="A4" s="7" t="s">
        <v>38</v>
      </c>
      <c r="B4" s="8" t="s">
        <v>71</v>
      </c>
      <c r="C4" s="14">
        <v>3899781.7255132375</v>
      </c>
      <c r="D4" s="14">
        <v>5319539.2673891792</v>
      </c>
      <c r="E4" s="14">
        <v>5545888.5593012795</v>
      </c>
      <c r="F4" s="14">
        <v>6422978.0880728476</v>
      </c>
      <c r="G4" s="14">
        <v>5923232.6720466893</v>
      </c>
      <c r="H4" s="14">
        <v>6944502.9628590327</v>
      </c>
      <c r="I4" s="7" t="s">
        <v>38</v>
      </c>
      <c r="J4" s="8" t="s">
        <v>71</v>
      </c>
      <c r="K4" s="15">
        <f t="shared" ref="K4:K15" si="0">C4/C$32*100</f>
        <v>17.961669772518526</v>
      </c>
      <c r="L4" s="15">
        <f t="shared" ref="L4:L32" si="1">D4/D$32*100</f>
        <v>21.647159851007679</v>
      </c>
      <c r="M4" s="15">
        <f t="shared" ref="M4:M32" si="2">E4/E$32*100</f>
        <v>20.117389677949692</v>
      </c>
      <c r="N4" s="15">
        <f t="shared" ref="N4:N32" si="3">F4/F$32*100</f>
        <v>21.229296524588449</v>
      </c>
      <c r="O4" s="15">
        <f t="shared" ref="O4:O32" si="4">G4/G$32*100</f>
        <v>18.678489983832549</v>
      </c>
      <c r="P4" s="15">
        <f t="shared" ref="P4:P32" si="5">H4/H$32*100</f>
        <v>19.914840903125153</v>
      </c>
      <c r="Q4" s="7" t="s">
        <v>38</v>
      </c>
      <c r="R4" s="8" t="s">
        <v>71</v>
      </c>
      <c r="S4" s="15">
        <f>(D4/C4-1)*100</f>
        <v>36.406077103945918</v>
      </c>
      <c r="T4" s="15">
        <f t="shared" ref="T4:W19" si="6">(E4/D4-1)*100</f>
        <v>4.2550544423970882</v>
      </c>
      <c r="U4" s="15">
        <f t="shared" si="6"/>
        <v>15.815130783696674</v>
      </c>
      <c r="V4" s="15">
        <f t="shared" si="6"/>
        <v>-7.7805872785734813</v>
      </c>
      <c r="W4" s="15">
        <f t="shared" si="6"/>
        <v>17.241772311798421</v>
      </c>
    </row>
    <row r="5" spans="1:23" ht="21" customHeight="1" thickBot="1">
      <c r="A5" s="7">
        <v>1.1000000000000001</v>
      </c>
      <c r="B5" s="8" t="s">
        <v>0</v>
      </c>
      <c r="C5" s="14">
        <v>2508625.5967433122</v>
      </c>
      <c r="D5" s="14">
        <v>3688187.1305859266</v>
      </c>
      <c r="E5" s="14">
        <v>3713058.2729061013</v>
      </c>
      <c r="F5" s="14">
        <v>4382635.7046312448</v>
      </c>
      <c r="G5" s="14">
        <v>3634238.5343025848</v>
      </c>
      <c r="H5" s="14">
        <v>4435504.9442413291</v>
      </c>
      <c r="I5" s="7">
        <v>1.1000000000000001</v>
      </c>
      <c r="J5" s="8" t="s">
        <v>0</v>
      </c>
      <c r="K5" s="15">
        <f t="shared" si="0"/>
        <v>11.554263218580656</v>
      </c>
      <c r="L5" s="15">
        <f t="shared" si="1"/>
        <v>15.008588594441868</v>
      </c>
      <c r="M5" s="15">
        <f t="shared" si="2"/>
        <v>13.468903923016788</v>
      </c>
      <c r="N5" s="15">
        <f t="shared" si="3"/>
        <v>14.485534849579592</v>
      </c>
      <c r="O5" s="15">
        <f t="shared" si="4"/>
        <v>11.460310918087476</v>
      </c>
      <c r="P5" s="15">
        <f t="shared" si="5"/>
        <v>12.719754856757218</v>
      </c>
      <c r="Q5" s="7">
        <v>1.1000000000000001</v>
      </c>
      <c r="R5" s="8" t="s">
        <v>0</v>
      </c>
      <c r="S5" s="15">
        <f t="shared" ref="S5:S32" si="7">(D5/C5-1)*100</f>
        <v>47.02023033544409</v>
      </c>
      <c r="T5" s="15">
        <f t="shared" si="6"/>
        <v>0.67434599817128849</v>
      </c>
      <c r="U5" s="15">
        <f t="shared" si="6"/>
        <v>18.033043989936772</v>
      </c>
      <c r="V5" s="15">
        <f t="shared" si="6"/>
        <v>-17.076417497758467</v>
      </c>
      <c r="W5" s="15">
        <f t="shared" si="6"/>
        <v>22.047711023253136</v>
      </c>
    </row>
    <row r="6" spans="1:23" ht="21" customHeight="1" thickBot="1">
      <c r="A6" s="7">
        <v>1.2</v>
      </c>
      <c r="B6" s="8" t="s">
        <v>1</v>
      </c>
      <c r="C6" s="14">
        <v>538479.7825471781</v>
      </c>
      <c r="D6" s="14">
        <v>649536.91071700957</v>
      </c>
      <c r="E6" s="14">
        <v>735972.5208667944</v>
      </c>
      <c r="F6" s="14">
        <v>788243.41792964493</v>
      </c>
      <c r="G6" s="14">
        <v>862851.96978952049</v>
      </c>
      <c r="H6" s="14">
        <v>982546.57528715045</v>
      </c>
      <c r="I6" s="7">
        <v>1.2</v>
      </c>
      <c r="J6" s="8" t="s">
        <v>1</v>
      </c>
      <c r="K6" s="15">
        <f t="shared" si="0"/>
        <v>2.4801377907931754</v>
      </c>
      <c r="L6" s="15">
        <f t="shared" si="1"/>
        <v>2.6432043507259873</v>
      </c>
      <c r="M6" s="15">
        <f t="shared" si="2"/>
        <v>2.6696977114169846</v>
      </c>
      <c r="N6" s="15">
        <f t="shared" si="3"/>
        <v>2.6053106554819907</v>
      </c>
      <c r="O6" s="15">
        <f t="shared" si="4"/>
        <v>2.7209418855523064</v>
      </c>
      <c r="P6" s="15">
        <f t="shared" si="5"/>
        <v>2.817661513200405</v>
      </c>
      <c r="Q6" s="7">
        <v>1.2</v>
      </c>
      <c r="R6" s="8" t="s">
        <v>1</v>
      </c>
      <c r="S6" s="15">
        <f t="shared" si="7"/>
        <v>20.624196445128629</v>
      </c>
      <c r="T6" s="15">
        <f t="shared" si="6"/>
        <v>13.30726687331294</v>
      </c>
      <c r="U6" s="15">
        <f t="shared" si="6"/>
        <v>7.102289226952152</v>
      </c>
      <c r="V6" s="15">
        <f t="shared" si="6"/>
        <v>9.465166490807885</v>
      </c>
      <c r="W6" s="15">
        <f t="shared" si="6"/>
        <v>13.87197453194986</v>
      </c>
    </row>
    <row r="7" spans="1:23" ht="21" customHeight="1" thickBot="1">
      <c r="A7" s="7">
        <v>1.3</v>
      </c>
      <c r="B7" s="8" t="s">
        <v>72</v>
      </c>
      <c r="C7" s="14">
        <v>584641.30005165166</v>
      </c>
      <c r="D7" s="14">
        <v>635319.33028151433</v>
      </c>
      <c r="E7" s="14">
        <v>730574.30308492424</v>
      </c>
      <c r="F7" s="14">
        <v>791463.0859288472</v>
      </c>
      <c r="G7" s="14">
        <v>852212.25012305693</v>
      </c>
      <c r="H7" s="14">
        <v>871260.59688992612</v>
      </c>
      <c r="I7" s="7">
        <v>1.3</v>
      </c>
      <c r="J7" s="8" t="s">
        <v>72</v>
      </c>
      <c r="K7" s="15">
        <f t="shared" si="0"/>
        <v>2.6927491603447797</v>
      </c>
      <c r="L7" s="15">
        <f t="shared" si="1"/>
        <v>2.5853477919317935</v>
      </c>
      <c r="M7" s="15">
        <f t="shared" si="2"/>
        <v>2.6501159889349877</v>
      </c>
      <c r="N7" s="15">
        <f t="shared" si="3"/>
        <v>2.6159523369152056</v>
      </c>
      <c r="O7" s="15">
        <f t="shared" si="4"/>
        <v>2.6873902916467176</v>
      </c>
      <c r="P7" s="15">
        <f t="shared" si="5"/>
        <v>2.4985252745981077</v>
      </c>
      <c r="Q7" s="7">
        <v>1.3</v>
      </c>
      <c r="R7" s="8" t="s">
        <v>72</v>
      </c>
      <c r="S7" s="15">
        <f t="shared" si="7"/>
        <v>8.6682261799474922</v>
      </c>
      <c r="T7" s="15">
        <f t="shared" si="6"/>
        <v>14.993243281485192</v>
      </c>
      <c r="U7" s="15">
        <f t="shared" si="6"/>
        <v>8.3343723679869299</v>
      </c>
      <c r="V7" s="15">
        <f t="shared" si="6"/>
        <v>7.6755524387995377</v>
      </c>
      <c r="W7" s="15">
        <f t="shared" si="6"/>
        <v>2.2351646276052239</v>
      </c>
    </row>
    <row r="8" spans="1:23" ht="21" customHeight="1" thickBot="1">
      <c r="A8" s="7">
        <v>1.4</v>
      </c>
      <c r="B8" s="8" t="s">
        <v>73</v>
      </c>
      <c r="C8" s="14">
        <v>268035.04617109516</v>
      </c>
      <c r="D8" s="14">
        <v>346495.89580472809</v>
      </c>
      <c r="E8" s="14">
        <v>366283.4624434596</v>
      </c>
      <c r="F8" s="14">
        <v>460635.8795831115</v>
      </c>
      <c r="G8" s="14">
        <v>573929.91783152672</v>
      </c>
      <c r="H8" s="14">
        <v>655190.84644062747</v>
      </c>
      <c r="I8" s="7">
        <v>1.4</v>
      </c>
      <c r="J8" s="8" t="s">
        <v>73</v>
      </c>
      <c r="K8" s="15">
        <f t="shared" si="0"/>
        <v>1.2345196027999146</v>
      </c>
      <c r="L8" s="15">
        <f t="shared" si="1"/>
        <v>1.4100191139080278</v>
      </c>
      <c r="M8" s="15">
        <f t="shared" si="2"/>
        <v>1.3286720545809343</v>
      </c>
      <c r="N8" s="15">
        <f t="shared" si="3"/>
        <v>1.5224986826116635</v>
      </c>
      <c r="O8" s="15">
        <f t="shared" si="4"/>
        <v>1.8098468885460506</v>
      </c>
      <c r="P8" s="15">
        <f t="shared" si="5"/>
        <v>1.8788992585694231</v>
      </c>
      <c r="Q8" s="7">
        <v>1.4</v>
      </c>
      <c r="R8" s="8" t="s">
        <v>73</v>
      </c>
      <c r="S8" s="15">
        <f t="shared" si="7"/>
        <v>29.272608472083505</v>
      </c>
      <c r="T8" s="15">
        <f t="shared" si="6"/>
        <v>5.7107650850453551</v>
      </c>
      <c r="U8" s="15">
        <f t="shared" si="6"/>
        <v>25.759398611728578</v>
      </c>
      <c r="V8" s="15">
        <f t="shared" si="6"/>
        <v>24.595139734001958</v>
      </c>
      <c r="W8" s="15">
        <f t="shared" si="6"/>
        <v>14.158684899391204</v>
      </c>
    </row>
    <row r="9" spans="1:23" ht="21" customHeight="1" thickBot="1">
      <c r="A9" s="7" t="s">
        <v>39</v>
      </c>
      <c r="B9" s="8" t="s">
        <v>74</v>
      </c>
      <c r="C9" s="14">
        <v>2648738.4527413668</v>
      </c>
      <c r="D9" s="14">
        <v>2663874.9409899781</v>
      </c>
      <c r="E9" s="14">
        <v>2861659.7317214431</v>
      </c>
      <c r="F9" s="14">
        <v>2586327.6050612167</v>
      </c>
      <c r="G9" s="14">
        <v>2536315.4658450726</v>
      </c>
      <c r="H9" s="14">
        <v>2565291.8274037773</v>
      </c>
      <c r="I9" s="7" t="s">
        <v>39</v>
      </c>
      <c r="J9" s="8" t="s">
        <v>74</v>
      </c>
      <c r="K9" s="15">
        <f>C9/C$32*100</f>
        <v>12.199596990431768</v>
      </c>
      <c r="L9" s="15">
        <f t="shared" si="1"/>
        <v>10.840285929312399</v>
      </c>
      <c r="M9" s="15">
        <f t="shared" si="2"/>
        <v>10.380505005313397</v>
      </c>
      <c r="N9" s="15">
        <f t="shared" si="3"/>
        <v>8.548357924423069</v>
      </c>
      <c r="O9" s="15">
        <f t="shared" si="4"/>
        <v>7.998089159691439</v>
      </c>
      <c r="P9" s="15">
        <f t="shared" si="5"/>
        <v>7.3565205294117808</v>
      </c>
      <c r="Q9" s="7" t="s">
        <v>39</v>
      </c>
      <c r="R9" s="8" t="s">
        <v>74</v>
      </c>
      <c r="S9" s="15">
        <f t="shared" si="7"/>
        <v>0.57146028264682958</v>
      </c>
      <c r="T9" s="15">
        <f t="shared" si="6"/>
        <v>7.4247025522137244</v>
      </c>
      <c r="U9" s="15">
        <f t="shared" si="6"/>
        <v>-9.621413881188424</v>
      </c>
      <c r="V9" s="15">
        <f t="shared" si="6"/>
        <v>-1.9337124623452495</v>
      </c>
      <c r="W9" s="15">
        <f t="shared" si="6"/>
        <v>1.1424588916051803</v>
      </c>
    </row>
    <row r="10" spans="1:23" ht="21" customHeight="1" thickBot="1">
      <c r="A10" s="7"/>
      <c r="B10" s="48" t="s">
        <v>86</v>
      </c>
      <c r="C10" s="45">
        <v>6548520.1782546043</v>
      </c>
      <c r="D10" s="45">
        <v>7983414.2083791569</v>
      </c>
      <c r="E10" s="45">
        <v>8407548.2910227217</v>
      </c>
      <c r="F10" s="45">
        <v>9009305.6931340639</v>
      </c>
      <c r="G10" s="45">
        <v>8459548.137891762</v>
      </c>
      <c r="H10" s="45">
        <v>9509794.7902628109</v>
      </c>
      <c r="I10" s="7"/>
      <c r="J10" s="48" t="s">
        <v>86</v>
      </c>
      <c r="K10" s="40">
        <f t="shared" si="0"/>
        <v>30.161266762950294</v>
      </c>
      <c r="L10" s="40">
        <f t="shared" si="1"/>
        <v>32.48744578032008</v>
      </c>
      <c r="M10" s="40">
        <f t="shared" si="2"/>
        <v>30.497894683263088</v>
      </c>
      <c r="N10" s="40">
        <f t="shared" si="3"/>
        <v>29.777654449011514</v>
      </c>
      <c r="O10" s="40">
        <f t="shared" si="4"/>
        <v>26.676579143523988</v>
      </c>
      <c r="P10" s="40">
        <f t="shared" si="5"/>
        <v>27.271361432536935</v>
      </c>
      <c r="Q10" s="7"/>
      <c r="R10" s="48" t="s">
        <v>86</v>
      </c>
      <c r="S10" s="40">
        <f t="shared" ref="S10" si="8">(D10/C10-1)*100</f>
        <v>21.911729536840173</v>
      </c>
      <c r="T10" s="40">
        <f t="shared" si="6"/>
        <v>5.3126904300970113</v>
      </c>
      <c r="U10" s="40">
        <f t="shared" si="6"/>
        <v>7.1573469611096563</v>
      </c>
      <c r="V10" s="40">
        <f t="shared" si="6"/>
        <v>-6.1021079089509485</v>
      </c>
      <c r="W10" s="40">
        <f t="shared" si="6"/>
        <v>12.414926131418479</v>
      </c>
    </row>
    <row r="11" spans="1:23" ht="21" customHeight="1" thickBot="1">
      <c r="A11" s="7" t="s">
        <v>40</v>
      </c>
      <c r="B11" s="8" t="s">
        <v>2</v>
      </c>
      <c r="C11" s="14">
        <v>4116404.4662145386</v>
      </c>
      <c r="D11" s="14">
        <v>4212453.1417505117</v>
      </c>
      <c r="E11" s="14">
        <v>5168497.950795372</v>
      </c>
      <c r="F11" s="14">
        <v>5754229.2455274332</v>
      </c>
      <c r="G11" s="14">
        <v>6084214.3947506081</v>
      </c>
      <c r="H11" s="14">
        <v>6369452.99026509</v>
      </c>
      <c r="I11" s="7" t="s">
        <v>40</v>
      </c>
      <c r="J11" s="8" t="s">
        <v>2</v>
      </c>
      <c r="K11" s="15">
        <f t="shared" si="0"/>
        <v>18.959393852366254</v>
      </c>
      <c r="L11" s="15">
        <f t="shared" si="1"/>
        <v>17.142019626280074</v>
      </c>
      <c r="M11" s="15">
        <f t="shared" si="2"/>
        <v>18.748427094058822</v>
      </c>
      <c r="N11" s="15">
        <f t="shared" si="3"/>
        <v>19.018940629830663</v>
      </c>
      <c r="O11" s="15">
        <f t="shared" si="4"/>
        <v>19.186134316174179</v>
      </c>
      <c r="P11" s="15">
        <f t="shared" si="5"/>
        <v>18.265762664293199</v>
      </c>
      <c r="Q11" s="7" t="s">
        <v>40</v>
      </c>
      <c r="R11" s="8" t="s">
        <v>2</v>
      </c>
      <c r="S11" s="15">
        <f t="shared" si="7"/>
        <v>2.3333148218134037</v>
      </c>
      <c r="T11" s="15">
        <f t="shared" si="6"/>
        <v>22.695678192103763</v>
      </c>
      <c r="U11" s="15">
        <f t="shared" si="6"/>
        <v>11.332717944522441</v>
      </c>
      <c r="V11" s="15">
        <f t="shared" si="6"/>
        <v>5.7346542020316749</v>
      </c>
      <c r="W11" s="15">
        <f t="shared" si="6"/>
        <v>4.6881746271232982</v>
      </c>
    </row>
    <row r="12" spans="1:23" ht="26.25" thickBot="1">
      <c r="A12" s="7" t="s">
        <v>41</v>
      </c>
      <c r="B12" s="8" t="s">
        <v>51</v>
      </c>
      <c r="C12" s="14">
        <v>498975.49221918848</v>
      </c>
      <c r="D12" s="14">
        <v>621277.82267015334</v>
      </c>
      <c r="E12" s="14">
        <v>703664.19656138157</v>
      </c>
      <c r="F12" s="14">
        <v>833067.49645138602</v>
      </c>
      <c r="G12" s="14">
        <v>954884.13854059589</v>
      </c>
      <c r="H12" s="14">
        <v>1028710.4703706317</v>
      </c>
      <c r="I12" s="7" t="s">
        <v>41</v>
      </c>
      <c r="J12" s="8" t="s">
        <v>51</v>
      </c>
      <c r="K12" s="15">
        <f t="shared" si="0"/>
        <v>2.2981883722329188</v>
      </c>
      <c r="L12" s="15">
        <f t="shared" si="1"/>
        <v>2.5282077381538928</v>
      </c>
      <c r="M12" s="15">
        <f t="shared" si="2"/>
        <v>2.5525011354411684</v>
      </c>
      <c r="N12" s="15">
        <f t="shared" si="3"/>
        <v>2.7534636837706161</v>
      </c>
      <c r="O12" s="15">
        <f t="shared" si="4"/>
        <v>3.0111587379680271</v>
      </c>
      <c r="P12" s="15">
        <f t="shared" si="5"/>
        <v>2.950046311791894</v>
      </c>
      <c r="Q12" s="7" t="s">
        <v>41</v>
      </c>
      <c r="R12" s="8" t="s">
        <v>51</v>
      </c>
      <c r="S12" s="15">
        <f t="shared" si="7"/>
        <v>24.510688873120088</v>
      </c>
      <c r="T12" s="15">
        <f t="shared" si="6"/>
        <v>13.260794267071162</v>
      </c>
      <c r="U12" s="15">
        <f t="shared" si="6"/>
        <v>18.389922426402205</v>
      </c>
      <c r="V12" s="15">
        <f t="shared" si="6"/>
        <v>14.62266174206912</v>
      </c>
      <c r="W12" s="15">
        <f t="shared" si="6"/>
        <v>7.7314439365249843</v>
      </c>
    </row>
    <row r="13" spans="1:23" ht="21" customHeight="1" thickBot="1">
      <c r="A13" s="7" t="s">
        <v>42</v>
      </c>
      <c r="B13" s="10" t="s">
        <v>3</v>
      </c>
      <c r="C13" s="14">
        <v>2059628.6952868076</v>
      </c>
      <c r="D13" s="14">
        <v>2074154.1533684377</v>
      </c>
      <c r="E13" s="14">
        <v>2314664.0642239577</v>
      </c>
      <c r="F13" s="14">
        <v>2402396.173633757</v>
      </c>
      <c r="G13" s="14">
        <v>2595863.8434431902</v>
      </c>
      <c r="H13" s="14">
        <v>2783834.6866202434</v>
      </c>
      <c r="I13" s="7" t="s">
        <v>42</v>
      </c>
      <c r="J13" s="10" t="s">
        <v>3</v>
      </c>
      <c r="K13" s="15">
        <f t="shared" si="0"/>
        <v>9.4862669458445428</v>
      </c>
      <c r="L13" s="15">
        <f t="shared" si="1"/>
        <v>8.4404953618539018</v>
      </c>
      <c r="M13" s="15">
        <f t="shared" si="2"/>
        <v>8.3963098889615626</v>
      </c>
      <c r="N13" s="15">
        <f t="shared" si="3"/>
        <v>7.9404257713901245</v>
      </c>
      <c r="O13" s="15">
        <f t="shared" si="4"/>
        <v>8.1858707033355085</v>
      </c>
      <c r="P13" s="15">
        <f t="shared" si="5"/>
        <v>7.9832387114165861</v>
      </c>
      <c r="Q13" s="7" t="s">
        <v>42</v>
      </c>
      <c r="R13" s="10" t="s">
        <v>3</v>
      </c>
      <c r="S13" s="15">
        <f t="shared" si="7"/>
        <v>0.7052464415003401</v>
      </c>
      <c r="T13" s="15">
        <f t="shared" si="6"/>
        <v>11.595565858252655</v>
      </c>
      <c r="U13" s="15">
        <f t="shared" si="6"/>
        <v>3.790273965272517</v>
      </c>
      <c r="V13" s="15">
        <f t="shared" si="6"/>
        <v>8.0531126353236893</v>
      </c>
      <c r="W13" s="15">
        <f t="shared" si="6"/>
        <v>7.2411672766213409</v>
      </c>
    </row>
    <row r="14" spans="1:23" ht="21" customHeight="1" thickBot="1">
      <c r="A14" s="7"/>
      <c r="B14" s="48" t="s">
        <v>87</v>
      </c>
      <c r="C14" s="45">
        <v>6675008.6537205344</v>
      </c>
      <c r="D14" s="45">
        <v>6907885.1177891027</v>
      </c>
      <c r="E14" s="45">
        <v>8186826.2115807105</v>
      </c>
      <c r="F14" s="45">
        <v>8989692.9156125765</v>
      </c>
      <c r="G14" s="45">
        <v>9634962.3767343946</v>
      </c>
      <c r="H14" s="45">
        <v>10181998.147255965</v>
      </c>
      <c r="I14" s="7"/>
      <c r="J14" s="48" t="s">
        <v>87</v>
      </c>
      <c r="K14" s="40">
        <f t="shared" si="0"/>
        <v>30.743849170443717</v>
      </c>
      <c r="L14" s="40">
        <f t="shared" si="1"/>
        <v>28.110722726287868</v>
      </c>
      <c r="M14" s="40">
        <f t="shared" si="2"/>
        <v>29.697238118461549</v>
      </c>
      <c r="N14" s="40">
        <f t="shared" si="3"/>
        <v>29.712830084991403</v>
      </c>
      <c r="O14" s="40">
        <f t="shared" si="4"/>
        <v>30.383163757477718</v>
      </c>
      <c r="P14" s="40">
        <f t="shared" si="5"/>
        <v>29.199047687501679</v>
      </c>
      <c r="Q14" s="7"/>
      <c r="R14" s="48" t="s">
        <v>87</v>
      </c>
      <c r="S14" s="40">
        <f t="shared" si="7"/>
        <v>3.4887814555681018</v>
      </c>
      <c r="T14" s="40">
        <f t="shared" si="6"/>
        <v>18.514220662096626</v>
      </c>
      <c r="U14" s="40">
        <f t="shared" si="6"/>
        <v>9.8068125948022065</v>
      </c>
      <c r="V14" s="40">
        <f t="shared" si="6"/>
        <v>7.1778810152810291</v>
      </c>
      <c r="W14" s="40">
        <f t="shared" si="6"/>
        <v>5.677611900618329</v>
      </c>
    </row>
    <row r="15" spans="1:23" ht="21" customHeight="1" thickBot="1">
      <c r="A15" s="7" t="s">
        <v>43</v>
      </c>
      <c r="B15" s="10" t="s">
        <v>75</v>
      </c>
      <c r="C15" s="14">
        <v>2035854.3530947156</v>
      </c>
      <c r="D15" s="14">
        <v>2436044.1400163723</v>
      </c>
      <c r="E15" s="14">
        <v>2769620.2867078818</v>
      </c>
      <c r="F15" s="14">
        <v>3149554.9956585048</v>
      </c>
      <c r="G15" s="14">
        <v>3472581.1847159718</v>
      </c>
      <c r="H15" s="14">
        <v>3831416.8694455768</v>
      </c>
      <c r="I15" s="7" t="s">
        <v>43</v>
      </c>
      <c r="J15" s="10" t="s">
        <v>75</v>
      </c>
      <c r="K15" s="15">
        <f t="shared" si="0"/>
        <v>9.3767667446616141</v>
      </c>
      <c r="L15" s="15">
        <f t="shared" si="1"/>
        <v>9.9131586876933486</v>
      </c>
      <c r="M15" s="15">
        <f t="shared" si="2"/>
        <v>10.046637247012587</v>
      </c>
      <c r="N15" s="15">
        <f t="shared" si="3"/>
        <v>10.40994317690329</v>
      </c>
      <c r="O15" s="15">
        <f t="shared" si="4"/>
        <v>10.950536044762583</v>
      </c>
      <c r="P15" s="15">
        <f t="shared" si="5"/>
        <v>10.987403676928542</v>
      </c>
      <c r="Q15" s="7" t="s">
        <v>43</v>
      </c>
      <c r="R15" s="10" t="s">
        <v>75</v>
      </c>
      <c r="S15" s="15">
        <f t="shared" si="7"/>
        <v>19.657093166479498</v>
      </c>
      <c r="T15" s="15">
        <f t="shared" si="6"/>
        <v>13.693353959065281</v>
      </c>
      <c r="U15" s="15">
        <f t="shared" si="6"/>
        <v>13.717934937652899</v>
      </c>
      <c r="V15" s="15">
        <f t="shared" si="6"/>
        <v>10.25624856536056</v>
      </c>
      <c r="W15" s="15">
        <f t="shared" si="6"/>
        <v>10.333399440996939</v>
      </c>
    </row>
    <row r="16" spans="1:23" ht="21" customHeight="1" thickBot="1">
      <c r="A16" s="7">
        <v>6.1</v>
      </c>
      <c r="B16" s="10" t="s">
        <v>76</v>
      </c>
      <c r="C16" s="14">
        <v>1838865.6765299998</v>
      </c>
      <c r="D16" s="14">
        <v>2218946.1527789999</v>
      </c>
      <c r="E16" s="14">
        <v>2533465.0367951519</v>
      </c>
      <c r="F16" s="14">
        <v>2886789.0635875701</v>
      </c>
      <c r="G16" s="14">
        <v>3186964.5168460547</v>
      </c>
      <c r="H16" s="14">
        <v>3518412.1778513594</v>
      </c>
      <c r="I16" s="7">
        <v>6.1</v>
      </c>
      <c r="J16" s="10" t="s">
        <v>76</v>
      </c>
      <c r="K16" s="15">
        <f t="shared" ref="K16:K17" si="9">C16/C$32*100</f>
        <v>8.4694735148295699</v>
      </c>
      <c r="L16" s="15">
        <f t="shared" si="1"/>
        <v>9.0297072087523986</v>
      </c>
      <c r="M16" s="15">
        <f t="shared" si="2"/>
        <v>9.1899977498088177</v>
      </c>
      <c r="N16" s="15">
        <f t="shared" si="3"/>
        <v>9.5414463811797567</v>
      </c>
      <c r="O16" s="15">
        <f t="shared" si="4"/>
        <v>10.049864339732213</v>
      </c>
      <c r="P16" s="15">
        <f t="shared" si="5"/>
        <v>10.089796077310742</v>
      </c>
      <c r="Q16" s="7">
        <v>6.1</v>
      </c>
      <c r="R16" s="10" t="s">
        <v>76</v>
      </c>
      <c r="S16" s="15">
        <f t="shared" ref="S16:S17" si="10">(D16/C16-1)*100</f>
        <v>20.669289829055071</v>
      </c>
      <c r="T16" s="15">
        <f t="shared" si="6"/>
        <v>14.174245896965543</v>
      </c>
      <c r="U16" s="15">
        <f t="shared" si="6"/>
        <v>13.946276015688586</v>
      </c>
      <c r="V16" s="15">
        <f t="shared" si="6"/>
        <v>10.398246863435201</v>
      </c>
      <c r="W16" s="15">
        <f t="shared" si="6"/>
        <v>10.400105155024386</v>
      </c>
    </row>
    <row r="17" spans="1:23" ht="21" customHeight="1" thickBot="1">
      <c r="A17" s="7">
        <v>6.2</v>
      </c>
      <c r="B17" s="10" t="s">
        <v>77</v>
      </c>
      <c r="C17" s="14">
        <v>196988.67656471589</v>
      </c>
      <c r="D17" s="14">
        <v>217097.98723737229</v>
      </c>
      <c r="E17" s="14">
        <v>236155.24991273013</v>
      </c>
      <c r="F17" s="14">
        <v>262765.93207093456</v>
      </c>
      <c r="G17" s="14">
        <v>285616.66786991718</v>
      </c>
      <c r="H17" s="14">
        <v>313004.69159421726</v>
      </c>
      <c r="I17" s="7">
        <v>6.2</v>
      </c>
      <c r="J17" s="10" t="s">
        <v>77</v>
      </c>
      <c r="K17" s="15">
        <f t="shared" si="9"/>
        <v>0.90729322983204386</v>
      </c>
      <c r="L17" s="15">
        <f t="shared" si="1"/>
        <v>0.88345147894094911</v>
      </c>
      <c r="M17" s="15">
        <f t="shared" si="2"/>
        <v>0.85663949720376964</v>
      </c>
      <c r="N17" s="15">
        <f t="shared" si="3"/>
        <v>0.86849679572353344</v>
      </c>
      <c r="O17" s="15">
        <f t="shared" si="4"/>
        <v>0.90067170503036842</v>
      </c>
      <c r="P17" s="15">
        <f t="shared" si="5"/>
        <v>0.89760759961779923</v>
      </c>
      <c r="Q17" s="7">
        <v>6.2</v>
      </c>
      <c r="R17" s="10" t="s">
        <v>77</v>
      </c>
      <c r="S17" s="15">
        <f t="shared" si="10"/>
        <v>10.208358685048569</v>
      </c>
      <c r="T17" s="15">
        <f t="shared" si="6"/>
        <v>8.7781848730457579</v>
      </c>
      <c r="U17" s="15">
        <f t="shared" si="6"/>
        <v>11.268300056017511</v>
      </c>
      <c r="V17" s="15">
        <f t="shared" si="6"/>
        <v>8.6962322774833503</v>
      </c>
      <c r="W17" s="15">
        <f t="shared" si="6"/>
        <v>9.5890845336707784</v>
      </c>
    </row>
    <row r="18" spans="1:23" ht="26.25" thickBot="1">
      <c r="A18" s="7" t="s">
        <v>44</v>
      </c>
      <c r="B18" s="10" t="s">
        <v>78</v>
      </c>
      <c r="C18" s="14">
        <v>1347538.4427078073</v>
      </c>
      <c r="D18" s="14">
        <v>1560857.4817569603</v>
      </c>
      <c r="E18" s="14">
        <v>1771254.263119143</v>
      </c>
      <c r="F18" s="14">
        <v>2034016.2833442118</v>
      </c>
      <c r="G18" s="14">
        <v>2288366.0859284671</v>
      </c>
      <c r="H18" s="14">
        <v>2560875.0889806235</v>
      </c>
      <c r="I18" s="7" t="s">
        <v>44</v>
      </c>
      <c r="J18" s="10" t="s">
        <v>78</v>
      </c>
      <c r="K18" s="15">
        <f t="shared" ref="K18:K20" si="11">C18/C$32*100</f>
        <v>6.206511599186002</v>
      </c>
      <c r="L18" s="15">
        <f t="shared" si="1"/>
        <v>6.3517026031499491</v>
      </c>
      <c r="M18" s="15">
        <f t="shared" si="2"/>
        <v>6.4251222953507741</v>
      </c>
      <c r="N18" s="15">
        <f t="shared" si="3"/>
        <v>6.7228525806650463</v>
      </c>
      <c r="O18" s="15">
        <f t="shared" si="4"/>
        <v>7.2161985493282428</v>
      </c>
      <c r="P18" s="15">
        <f t="shared" si="5"/>
        <v>7.3438545915500999</v>
      </c>
      <c r="Q18" s="7" t="s">
        <v>44</v>
      </c>
      <c r="R18" s="10" t="s">
        <v>78</v>
      </c>
      <c r="S18" s="15">
        <f t="shared" si="7"/>
        <v>15.830274839543691</v>
      </c>
      <c r="T18" s="15">
        <f t="shared" si="6"/>
        <v>13.479563882113821</v>
      </c>
      <c r="U18" s="15">
        <f t="shared" si="6"/>
        <v>14.834799593501069</v>
      </c>
      <c r="V18" s="15">
        <f t="shared" si="6"/>
        <v>12.504806606860996</v>
      </c>
      <c r="W18" s="15">
        <f t="shared" si="6"/>
        <v>11.908453141648012</v>
      </c>
    </row>
    <row r="19" spans="1:23" ht="21" customHeight="1" thickBot="1">
      <c r="A19" s="7">
        <v>7.1</v>
      </c>
      <c r="B19" s="10" t="s">
        <v>15</v>
      </c>
      <c r="C19" s="14">
        <v>179465.56410125067</v>
      </c>
      <c r="D19" s="14">
        <v>233718.77469442526</v>
      </c>
      <c r="E19" s="14">
        <v>266785.40890307201</v>
      </c>
      <c r="F19" s="14">
        <v>341493.97089457116</v>
      </c>
      <c r="G19" s="14">
        <v>392608.37994757097</v>
      </c>
      <c r="H19" s="14">
        <v>443594.24100297299</v>
      </c>
      <c r="I19" s="7">
        <v>7.1</v>
      </c>
      <c r="J19" s="10" t="s">
        <v>15</v>
      </c>
      <c r="K19" s="15">
        <f t="shared" si="11"/>
        <v>0.82658503085866575</v>
      </c>
      <c r="L19" s="15">
        <f t="shared" si="1"/>
        <v>0.95108757012240108</v>
      </c>
      <c r="M19" s="15">
        <f t="shared" si="2"/>
        <v>0.96774862565403486</v>
      </c>
      <c r="N19" s="15">
        <f t="shared" si="3"/>
        <v>1.1287095596577419</v>
      </c>
      <c r="O19" s="15">
        <f t="shared" si="4"/>
        <v>1.2380624058594512</v>
      </c>
      <c r="P19" s="15">
        <f t="shared" si="5"/>
        <v>1.2721009383052786</v>
      </c>
      <c r="Q19" s="7">
        <v>7.1</v>
      </c>
      <c r="R19" s="10" t="s">
        <v>15</v>
      </c>
      <c r="S19" s="15">
        <f t="shared" si="7"/>
        <v>30.23042936669793</v>
      </c>
      <c r="T19" s="15">
        <f t="shared" si="6"/>
        <v>14.148043627166707</v>
      </c>
      <c r="U19" s="15">
        <f t="shared" si="6"/>
        <v>28.003241368662014</v>
      </c>
      <c r="V19" s="15">
        <f t="shared" si="6"/>
        <v>14.967880375486997</v>
      </c>
      <c r="W19" s="15">
        <f t="shared" si="6"/>
        <v>12.986442383682872</v>
      </c>
    </row>
    <row r="20" spans="1:23" ht="21" customHeight="1" thickBot="1">
      <c r="A20" s="7">
        <v>7.2</v>
      </c>
      <c r="B20" s="10" t="s">
        <v>4</v>
      </c>
      <c r="C20" s="14">
        <v>819368.68831479037</v>
      </c>
      <c r="D20" s="14">
        <v>940401.65951718949</v>
      </c>
      <c r="E20" s="14">
        <v>1039367.6954600313</v>
      </c>
      <c r="F20" s="14">
        <v>1156316.2688986175</v>
      </c>
      <c r="G20" s="14">
        <v>1293477.4544923839</v>
      </c>
      <c r="H20" s="14">
        <v>1443146.1916922329</v>
      </c>
      <c r="I20" s="7">
        <v>7.2</v>
      </c>
      <c r="J20" s="10" t="s">
        <v>4</v>
      </c>
      <c r="K20" s="15">
        <f t="shared" si="11"/>
        <v>3.7738598817386468</v>
      </c>
      <c r="L20" s="15">
        <f t="shared" si="1"/>
        <v>3.8268398867770164</v>
      </c>
      <c r="M20" s="15">
        <f t="shared" si="2"/>
        <v>3.7702461426445142</v>
      </c>
      <c r="N20" s="15">
        <f t="shared" si="3"/>
        <v>3.8218690165296563</v>
      </c>
      <c r="O20" s="15">
        <f t="shared" si="4"/>
        <v>4.0788885083085891</v>
      </c>
      <c r="P20" s="15">
        <f t="shared" si="5"/>
        <v>4.138528986337934</v>
      </c>
      <c r="Q20" s="7">
        <v>7.2</v>
      </c>
      <c r="R20" s="10" t="s">
        <v>4</v>
      </c>
      <c r="S20" s="15">
        <f t="shared" si="7"/>
        <v>14.771490896403394</v>
      </c>
      <c r="T20" s="15">
        <f t="shared" ref="T20:T34" si="12">(E20/D20-1)*100</f>
        <v>10.52380490200877</v>
      </c>
      <c r="U20" s="15">
        <f t="shared" ref="U20:U34" si="13">(F20/E20-1)*100</f>
        <v>11.251896123904825</v>
      </c>
      <c r="V20" s="15">
        <f t="shared" ref="V20:V34" si="14">(G20/F20-1)*100</f>
        <v>11.861909175109275</v>
      </c>
      <c r="W20" s="15">
        <f t="shared" ref="W20:W34" si="15">(H20/G20-1)*100</f>
        <v>11.571035635761074</v>
      </c>
    </row>
    <row r="21" spans="1:23" ht="21" customHeight="1" thickBot="1">
      <c r="A21" s="7" t="s">
        <v>5</v>
      </c>
      <c r="B21" s="10" t="s">
        <v>6</v>
      </c>
      <c r="C21" s="14">
        <v>693449.518943</v>
      </c>
      <c r="D21" s="14">
        <v>802858.969362</v>
      </c>
      <c r="E21" s="14">
        <v>892414.83151750511</v>
      </c>
      <c r="F21" s="14">
        <v>973144.32451993413</v>
      </c>
      <c r="G21" s="14">
        <v>1104363.7079758008</v>
      </c>
      <c r="H21" s="14">
        <v>1235375.9968232315</v>
      </c>
      <c r="I21" s="7" t="s">
        <v>5</v>
      </c>
      <c r="J21" s="10" t="s">
        <v>6</v>
      </c>
      <c r="K21" s="15">
        <f t="shared" ref="K21:K24" si="16">C21/C$32*100</f>
        <v>3.1938995922975071</v>
      </c>
      <c r="L21" s="15">
        <f t="shared" si="1"/>
        <v>3.2671281428709857</v>
      </c>
      <c r="M21" s="15">
        <f t="shared" si="2"/>
        <v>3.237183136309064</v>
      </c>
      <c r="N21" s="15">
        <f t="shared" si="3"/>
        <v>3.2164471282903904</v>
      </c>
      <c r="O21" s="15">
        <f t="shared" si="4"/>
        <v>3.4825318538105829</v>
      </c>
      <c r="P21" s="15">
        <f t="shared" si="5"/>
        <v>3.5427037131172296</v>
      </c>
      <c r="Q21" s="7" t="s">
        <v>5</v>
      </c>
      <c r="R21" s="10" t="s">
        <v>6</v>
      </c>
      <c r="S21" s="15">
        <f t="shared" ref="S21:S24" si="17">(D21/C21-1)*100</f>
        <v>15.777565263260819</v>
      </c>
      <c r="T21" s="15">
        <f t="shared" si="12"/>
        <v>11.154619375638486</v>
      </c>
      <c r="U21" s="15">
        <f t="shared" si="13"/>
        <v>9.0461845939015397</v>
      </c>
      <c r="V21" s="15">
        <f t="shared" si="14"/>
        <v>13.484061937123148</v>
      </c>
      <c r="W21" s="15">
        <f t="shared" si="15"/>
        <v>11.863146887320685</v>
      </c>
    </row>
    <row r="22" spans="1:23" ht="21" customHeight="1" thickBot="1">
      <c r="A22" s="7" t="s">
        <v>7</v>
      </c>
      <c r="B22" s="10" t="s">
        <v>8</v>
      </c>
      <c r="C22" s="14">
        <v>41961.716959790305</v>
      </c>
      <c r="D22" s="14">
        <v>42596.566696189417</v>
      </c>
      <c r="E22" s="14">
        <v>42862.029808453328</v>
      </c>
      <c r="F22" s="14">
        <v>50348.874470625138</v>
      </c>
      <c r="G22" s="14">
        <v>50872.814811021555</v>
      </c>
      <c r="H22" s="14">
        <v>53725.614176305673</v>
      </c>
      <c r="I22" s="7" t="s">
        <v>7</v>
      </c>
      <c r="J22" s="10" t="s">
        <v>8</v>
      </c>
      <c r="K22" s="15">
        <f t="shared" si="16"/>
        <v>0.19326786886269928</v>
      </c>
      <c r="L22" s="15">
        <f t="shared" si="1"/>
        <v>0.17334108125290423</v>
      </c>
      <c r="M22" s="15">
        <f t="shared" si="2"/>
        <v>0.15547953169711504</v>
      </c>
      <c r="N22" s="15">
        <f t="shared" si="3"/>
        <v>0.16641364350923496</v>
      </c>
      <c r="O22" s="15">
        <f t="shared" si="4"/>
        <v>0.16042377777618125</v>
      </c>
      <c r="P22" s="15">
        <f t="shared" si="5"/>
        <v>0.15406963816793054</v>
      </c>
      <c r="Q22" s="7" t="s">
        <v>7</v>
      </c>
      <c r="R22" s="10" t="s">
        <v>8</v>
      </c>
      <c r="S22" s="15">
        <f t="shared" si="17"/>
        <v>1.512926024946637</v>
      </c>
      <c r="T22" s="15">
        <f t="shared" si="12"/>
        <v>0.62320307210970149</v>
      </c>
      <c r="U22" s="15">
        <f t="shared" si="13"/>
        <v>17.467312433941796</v>
      </c>
      <c r="V22" s="15">
        <f t="shared" si="14"/>
        <v>1.0406197673834772</v>
      </c>
      <c r="W22" s="15">
        <f t="shared" si="15"/>
        <v>5.6077089028422789</v>
      </c>
    </row>
    <row r="23" spans="1:23" ht="21" customHeight="1" thickBot="1">
      <c r="A23" s="7" t="s">
        <v>9</v>
      </c>
      <c r="B23" s="10" t="s">
        <v>10</v>
      </c>
      <c r="C23" s="14">
        <v>3420.9616000000001</v>
      </c>
      <c r="D23" s="14">
        <v>7231.5765000000001</v>
      </c>
      <c r="E23" s="14">
        <v>5310.5667580643985</v>
      </c>
      <c r="F23" s="14">
        <v>15353.900518095903</v>
      </c>
      <c r="G23" s="14">
        <v>16298.097779304129</v>
      </c>
      <c r="H23" s="14">
        <v>19684.202965972316</v>
      </c>
      <c r="I23" s="7" t="s">
        <v>9</v>
      </c>
      <c r="J23" s="10" t="s">
        <v>10</v>
      </c>
      <c r="K23" s="15">
        <f t="shared" si="16"/>
        <v>1.5756313273040914E-2</v>
      </c>
      <c r="L23" s="15">
        <f t="shared" si="1"/>
        <v>2.9427941895261489E-2</v>
      </c>
      <c r="M23" s="15">
        <f t="shared" si="2"/>
        <v>1.92637734675663E-2</v>
      </c>
      <c r="N23" s="15">
        <f t="shared" si="3"/>
        <v>5.0747877766073625E-2</v>
      </c>
      <c r="O23" s="15">
        <f t="shared" si="4"/>
        <v>5.1394884006990459E-2</v>
      </c>
      <c r="P23" s="15">
        <f t="shared" si="5"/>
        <v>5.6448643260535725E-2</v>
      </c>
      <c r="Q23" s="7" t="s">
        <v>9</v>
      </c>
      <c r="R23" s="10" t="s">
        <v>10</v>
      </c>
      <c r="S23" s="15">
        <f t="shared" si="17"/>
        <v>111.39016877593716</v>
      </c>
      <c r="T23" s="15">
        <f t="shared" si="12"/>
        <v>-26.564190283205903</v>
      </c>
      <c r="U23" s="15">
        <f t="shared" si="13"/>
        <v>189.11980994834741</v>
      </c>
      <c r="V23" s="15">
        <f t="shared" si="14"/>
        <v>6.1495595864738517</v>
      </c>
      <c r="W23" s="15">
        <f t="shared" si="15"/>
        <v>20.776076033658207</v>
      </c>
    </row>
    <row r="24" spans="1:23" ht="21" customHeight="1" thickBot="1">
      <c r="A24" s="7" t="s">
        <v>11</v>
      </c>
      <c r="B24" s="10" t="s">
        <v>79</v>
      </c>
      <c r="C24" s="14">
        <v>80536.490812000004</v>
      </c>
      <c r="D24" s="14">
        <v>87714.546959000014</v>
      </c>
      <c r="E24" s="14">
        <v>98780.267376008487</v>
      </c>
      <c r="F24" s="14">
        <v>117469.16938996228</v>
      </c>
      <c r="G24" s="14">
        <v>121942.8339262574</v>
      </c>
      <c r="H24" s="14">
        <v>134360.37772672335</v>
      </c>
      <c r="I24" s="7" t="s">
        <v>11</v>
      </c>
      <c r="J24" s="10" t="s">
        <v>79</v>
      </c>
      <c r="K24" s="15">
        <f t="shared" si="16"/>
        <v>0.37093610730540005</v>
      </c>
      <c r="L24" s="15">
        <f t="shared" si="1"/>
        <v>0.35694272075786487</v>
      </c>
      <c r="M24" s="15">
        <f t="shared" si="2"/>
        <v>0.3583197011707695</v>
      </c>
      <c r="N24" s="15">
        <f t="shared" si="3"/>
        <v>0.38826036696395688</v>
      </c>
      <c r="O24" s="15">
        <f t="shared" si="4"/>
        <v>0.38453799271483374</v>
      </c>
      <c r="P24" s="15">
        <f t="shared" si="5"/>
        <v>0.38530699179223771</v>
      </c>
      <c r="Q24" s="7" t="s">
        <v>11</v>
      </c>
      <c r="R24" s="10" t="s">
        <v>79</v>
      </c>
      <c r="S24" s="15">
        <f t="shared" si="17"/>
        <v>8.912799744101175</v>
      </c>
      <c r="T24" s="15">
        <f t="shared" si="12"/>
        <v>12.615604595416618</v>
      </c>
      <c r="U24" s="15">
        <f t="shared" si="13"/>
        <v>18.919671418598426</v>
      </c>
      <c r="V24" s="15">
        <f t="shared" si="14"/>
        <v>3.8083733455575031</v>
      </c>
      <c r="W24" s="15">
        <f t="shared" si="15"/>
        <v>10.183086123761264</v>
      </c>
    </row>
    <row r="25" spans="1:23" ht="21" customHeight="1" thickBot="1">
      <c r="A25" s="7">
        <v>7.3</v>
      </c>
      <c r="B25" s="10" t="s">
        <v>12</v>
      </c>
      <c r="C25" s="14">
        <v>13967.281391290875</v>
      </c>
      <c r="D25" s="14">
        <v>15383.518561999999</v>
      </c>
      <c r="E25" s="14">
        <v>18232.761326612748</v>
      </c>
      <c r="F25" s="14">
        <v>22674.822228281042</v>
      </c>
      <c r="G25" s="14">
        <v>23106.146317469262</v>
      </c>
      <c r="H25" s="14">
        <v>26397.90479827359</v>
      </c>
      <c r="I25" s="7">
        <v>7.3</v>
      </c>
      <c r="J25" s="10" t="s">
        <v>12</v>
      </c>
      <c r="K25" s="15">
        <f t="shared" ref="K25:K32" si="18">C25/C$32*100</f>
        <v>6.4330701979786548E-2</v>
      </c>
      <c r="L25" s="15">
        <f t="shared" si="1"/>
        <v>6.2601189434587687E-2</v>
      </c>
      <c r="M25" s="15">
        <f t="shared" si="2"/>
        <v>6.6138286153865994E-2</v>
      </c>
      <c r="N25" s="15">
        <f t="shared" si="3"/>
        <v>7.4945067245424504E-2</v>
      </c>
      <c r="O25" s="15">
        <f t="shared" si="4"/>
        <v>7.2863577450299602E-2</v>
      </c>
      <c r="P25" s="15">
        <f t="shared" si="5"/>
        <v>7.5701612778494548E-2</v>
      </c>
      <c r="Q25" s="7">
        <v>7.3</v>
      </c>
      <c r="R25" s="10" t="s">
        <v>12</v>
      </c>
      <c r="S25" s="15">
        <f t="shared" si="7"/>
        <v>10.139676655989781</v>
      </c>
      <c r="T25" s="15">
        <f t="shared" si="12"/>
        <v>18.521398424745826</v>
      </c>
      <c r="U25" s="15">
        <f t="shared" si="13"/>
        <v>24.363072724396439</v>
      </c>
      <c r="V25" s="15">
        <f t="shared" si="14"/>
        <v>1.9022159682039463</v>
      </c>
      <c r="W25" s="15">
        <f t="shared" si="15"/>
        <v>14.24624615276333</v>
      </c>
    </row>
    <row r="26" spans="1:23" ht="26.25" thickBot="1">
      <c r="A26" s="7">
        <v>7.4</v>
      </c>
      <c r="B26" s="10" t="s">
        <v>80</v>
      </c>
      <c r="C26" s="14">
        <v>334736.90890047548</v>
      </c>
      <c r="D26" s="14">
        <v>371353.52898334555</v>
      </c>
      <c r="E26" s="14">
        <v>446868.39742942684</v>
      </c>
      <c r="F26" s="14">
        <v>513531.22132274212</v>
      </c>
      <c r="G26" s="14">
        <v>579174.10517104308</v>
      </c>
      <c r="H26" s="14">
        <v>647736.75148714427</v>
      </c>
      <c r="I26" s="7">
        <v>7.4</v>
      </c>
      <c r="J26" s="10" t="s">
        <v>80</v>
      </c>
      <c r="K26" s="15">
        <f t="shared" si="18"/>
        <v>1.5417359846089032</v>
      </c>
      <c r="L26" s="15">
        <f t="shared" si="1"/>
        <v>1.5111739568159441</v>
      </c>
      <c r="M26" s="15">
        <f t="shared" si="2"/>
        <v>1.6209892408983586</v>
      </c>
      <c r="N26" s="15">
        <f t="shared" si="3"/>
        <v>1.6973289372322244</v>
      </c>
      <c r="O26" s="15">
        <f t="shared" si="4"/>
        <v>1.826384057709904</v>
      </c>
      <c r="P26" s="15">
        <f t="shared" si="5"/>
        <v>1.857523054128394</v>
      </c>
      <c r="Q26" s="7">
        <v>7.4</v>
      </c>
      <c r="R26" s="10" t="s">
        <v>80</v>
      </c>
      <c r="S26" s="15">
        <f t="shared" si="7"/>
        <v>10.938925200434646</v>
      </c>
      <c r="T26" s="15">
        <f t="shared" si="12"/>
        <v>20.335034556644271</v>
      </c>
      <c r="U26" s="15">
        <f t="shared" si="13"/>
        <v>14.917775406985045</v>
      </c>
      <c r="V26" s="15">
        <f t="shared" si="14"/>
        <v>12.78264711524637</v>
      </c>
      <c r="W26" s="15">
        <f t="shared" si="15"/>
        <v>11.838002718690799</v>
      </c>
    </row>
    <row r="27" spans="1:23" ht="21" customHeight="1" thickBot="1">
      <c r="A27" s="7" t="s">
        <v>45</v>
      </c>
      <c r="B27" s="10" t="s">
        <v>52</v>
      </c>
      <c r="C27" s="14">
        <v>796303.23501495773</v>
      </c>
      <c r="D27" s="14">
        <v>910353.7266789187</v>
      </c>
      <c r="E27" s="14">
        <v>962328.36548983981</v>
      </c>
      <c r="F27" s="14">
        <v>1065147.4336620925</v>
      </c>
      <c r="G27" s="14">
        <v>1192545.1754438642</v>
      </c>
      <c r="H27" s="14">
        <v>1269518.8636102304</v>
      </c>
      <c r="I27" s="7" t="s">
        <v>45</v>
      </c>
      <c r="J27" s="10" t="s">
        <v>52</v>
      </c>
      <c r="K27" s="15">
        <f t="shared" si="18"/>
        <v>3.6676246910317829</v>
      </c>
      <c r="L27" s="15">
        <f t="shared" si="1"/>
        <v>3.7045638074688108</v>
      </c>
      <c r="M27" s="15">
        <f t="shared" si="2"/>
        <v>3.4907904332543218</v>
      </c>
      <c r="N27" s="15">
        <f t="shared" si="3"/>
        <v>3.5205367979702356</v>
      </c>
      <c r="O27" s="15">
        <f t="shared" si="4"/>
        <v>3.7606057955341567</v>
      </c>
      <c r="P27" s="15">
        <f t="shared" si="5"/>
        <v>3.6406156534931249</v>
      </c>
      <c r="Q27" s="7" t="s">
        <v>45</v>
      </c>
      <c r="R27" s="10" t="s">
        <v>52</v>
      </c>
      <c r="S27" s="15">
        <f t="shared" si="7"/>
        <v>14.322495080886943</v>
      </c>
      <c r="T27" s="15">
        <f t="shared" si="12"/>
        <v>5.7092795127593909</v>
      </c>
      <c r="U27" s="15">
        <f t="shared" si="13"/>
        <v>10.684405849339829</v>
      </c>
      <c r="V27" s="15">
        <f t="shared" si="14"/>
        <v>11.96057350894273</v>
      </c>
      <c r="W27" s="15">
        <f t="shared" si="15"/>
        <v>6.4545720993518518</v>
      </c>
    </row>
    <row r="28" spans="1:23" ht="26.25" thickBot="1">
      <c r="A28" s="7" t="s">
        <v>46</v>
      </c>
      <c r="B28" s="10" t="s">
        <v>81</v>
      </c>
      <c r="C28" s="14">
        <v>1707147.3494978191</v>
      </c>
      <c r="D28" s="14">
        <v>1901720.8940552869</v>
      </c>
      <c r="E28" s="14">
        <v>2146626.6655094563</v>
      </c>
      <c r="F28" s="14">
        <v>2348714.478138824</v>
      </c>
      <c r="G28" s="14">
        <v>2558723.603188666</v>
      </c>
      <c r="H28" s="14">
        <v>2830136.8013634407</v>
      </c>
      <c r="I28" s="7" t="s">
        <v>46</v>
      </c>
      <c r="J28" s="10" t="s">
        <v>81</v>
      </c>
      <c r="K28" s="15">
        <f t="shared" si="18"/>
        <v>7.8628033830982202</v>
      </c>
      <c r="L28" s="15">
        <f t="shared" si="1"/>
        <v>7.7388010721125209</v>
      </c>
      <c r="M28" s="15">
        <f t="shared" si="2"/>
        <v>7.7867639533983484</v>
      </c>
      <c r="N28" s="15">
        <f t="shared" si="3"/>
        <v>7.7629964518473997</v>
      </c>
      <c r="O28" s="15">
        <f t="shared" si="4"/>
        <v>8.0687516158370336</v>
      </c>
      <c r="P28" s="15">
        <f t="shared" si="5"/>
        <v>8.116019884312708</v>
      </c>
      <c r="Q28" s="7" t="s">
        <v>46</v>
      </c>
      <c r="R28" s="10" t="s">
        <v>81</v>
      </c>
      <c r="S28" s="15">
        <f t="shared" si="7"/>
        <v>11.397583495924014</v>
      </c>
      <c r="T28" s="15">
        <f t="shared" si="12"/>
        <v>12.878113303573425</v>
      </c>
      <c r="U28" s="15">
        <f t="shared" si="13"/>
        <v>9.4142039636597286</v>
      </c>
      <c r="V28" s="15">
        <f t="shared" si="14"/>
        <v>8.9414497592001041</v>
      </c>
      <c r="W28" s="15">
        <f t="shared" si="15"/>
        <v>10.607366807283958</v>
      </c>
    </row>
    <row r="29" spans="1:23" ht="21" customHeight="1" thickBot="1">
      <c r="A29" s="7" t="s">
        <v>47</v>
      </c>
      <c r="B29" s="10" t="s">
        <v>82</v>
      </c>
      <c r="C29" s="14">
        <v>863076.91029759601</v>
      </c>
      <c r="D29" s="14">
        <v>980807.83272926311</v>
      </c>
      <c r="E29" s="14">
        <v>1390656.681049274</v>
      </c>
      <c r="F29" s="14">
        <v>1318221.1616297436</v>
      </c>
      <c r="G29" s="14">
        <v>1333156.900013404</v>
      </c>
      <c r="H29" s="14">
        <v>1489687.221214572</v>
      </c>
      <c r="I29" s="7" t="s">
        <v>47</v>
      </c>
      <c r="J29" s="10" t="s">
        <v>82</v>
      </c>
      <c r="K29" s="15">
        <f t="shared" si="18"/>
        <v>3.9751718281132273</v>
      </c>
      <c r="L29" s="15">
        <f t="shared" si="1"/>
        <v>3.9912674521211389</v>
      </c>
      <c r="M29" s="15">
        <f t="shared" si="2"/>
        <v>5.0445266005195677</v>
      </c>
      <c r="N29" s="15">
        <f t="shared" si="3"/>
        <v>4.3569988160463842</v>
      </c>
      <c r="O29" s="15">
        <f t="shared" si="4"/>
        <v>4.2040147977461277</v>
      </c>
      <c r="P29" s="15">
        <f t="shared" si="5"/>
        <v>4.2719952982341347</v>
      </c>
      <c r="Q29" s="7" t="s">
        <v>47</v>
      </c>
      <c r="R29" s="10" t="s">
        <v>82</v>
      </c>
      <c r="S29" s="15">
        <f t="shared" si="7"/>
        <v>13.640837916874936</v>
      </c>
      <c r="T29" s="15">
        <f t="shared" si="12"/>
        <v>41.786865341352076</v>
      </c>
      <c r="U29" s="15">
        <f t="shared" si="13"/>
        <v>-5.2087276756817236</v>
      </c>
      <c r="V29" s="15">
        <f t="shared" si="14"/>
        <v>1.1330221982777999</v>
      </c>
      <c r="W29" s="15">
        <f t="shared" si="15"/>
        <v>11.741327761165564</v>
      </c>
    </row>
    <row r="30" spans="1:23" ht="21" customHeight="1" thickBot="1">
      <c r="A30" s="7" t="s">
        <v>48</v>
      </c>
      <c r="B30" s="10" t="s">
        <v>13</v>
      </c>
      <c r="C30" s="14">
        <v>1738239.0161168047</v>
      </c>
      <c r="D30" s="14">
        <v>1892760.4839005389</v>
      </c>
      <c r="E30" s="14">
        <v>1932774.2422635609</v>
      </c>
      <c r="F30" s="14">
        <v>2340603.404161857</v>
      </c>
      <c r="G30" s="14">
        <v>2771634.3149490678</v>
      </c>
      <c r="H30" s="14">
        <v>3197566.1496800212</v>
      </c>
      <c r="I30" s="7" t="s">
        <v>48</v>
      </c>
      <c r="J30" s="10" t="s">
        <v>13</v>
      </c>
      <c r="K30" s="15">
        <f t="shared" si="18"/>
        <v>8.0060058205151403</v>
      </c>
      <c r="L30" s="15">
        <f t="shared" si="1"/>
        <v>7.702337870846292</v>
      </c>
      <c r="M30" s="15">
        <f t="shared" si="2"/>
        <v>7.0110266687397598</v>
      </c>
      <c r="N30" s="15">
        <f t="shared" si="3"/>
        <v>7.7361876425647305</v>
      </c>
      <c r="O30" s="15">
        <f t="shared" si="4"/>
        <v>8.7401502957901496</v>
      </c>
      <c r="P30" s="15">
        <f t="shared" si="5"/>
        <v>9.1697017754427765</v>
      </c>
      <c r="Q30" s="7" t="s">
        <v>48</v>
      </c>
      <c r="R30" s="10" t="s">
        <v>13</v>
      </c>
      <c r="S30" s="15">
        <f t="shared" si="7"/>
        <v>8.8895408715961466</v>
      </c>
      <c r="T30" s="15">
        <f t="shared" si="12"/>
        <v>2.1140423578879242</v>
      </c>
      <c r="U30" s="15">
        <f t="shared" si="13"/>
        <v>21.100713833016972</v>
      </c>
      <c r="V30" s="15">
        <f t="shared" si="14"/>
        <v>18.415375711271253</v>
      </c>
      <c r="W30" s="15">
        <f t="shared" si="15"/>
        <v>15.36753360404186</v>
      </c>
    </row>
    <row r="31" spans="1:23" ht="21" customHeight="1" thickBot="1">
      <c r="A31" s="7"/>
      <c r="B31" s="48" t="s">
        <v>88</v>
      </c>
      <c r="C31" s="45">
        <v>8488159.3067297004</v>
      </c>
      <c r="D31" s="45">
        <v>9682544.5591373406</v>
      </c>
      <c r="E31" s="45">
        <v>10973260.504139155</v>
      </c>
      <c r="F31" s="45">
        <v>12256257.756595233</v>
      </c>
      <c r="G31" s="45">
        <v>13617007.264239442</v>
      </c>
      <c r="H31" s="45">
        <v>15179200.994294465</v>
      </c>
      <c r="I31" s="7"/>
      <c r="J31" s="48" t="s">
        <v>88</v>
      </c>
      <c r="K31" s="40">
        <f t="shared" si="18"/>
        <v>39.094884066605985</v>
      </c>
      <c r="L31" s="40">
        <f t="shared" si="1"/>
        <v>39.401831493392059</v>
      </c>
      <c r="M31" s="40">
        <f t="shared" si="2"/>
        <v>39.804867198275353</v>
      </c>
      <c r="N31" s="40">
        <f t="shared" si="3"/>
        <v>40.50951546599709</v>
      </c>
      <c r="O31" s="40">
        <f t="shared" si="4"/>
        <v>42.940257098998295</v>
      </c>
      <c r="P31" s="40">
        <f t="shared" si="5"/>
        <v>43.52959087996139</v>
      </c>
      <c r="Q31" s="7"/>
      <c r="R31" s="48" t="s">
        <v>88</v>
      </c>
      <c r="S31" s="40">
        <f t="shared" si="7"/>
        <v>14.071192696167834</v>
      </c>
      <c r="T31" s="40">
        <f t="shared" si="12"/>
        <v>13.330338291950095</v>
      </c>
      <c r="U31" s="40">
        <f t="shared" si="13"/>
        <v>11.692033119710654</v>
      </c>
      <c r="V31" s="40">
        <f t="shared" si="14"/>
        <v>11.102487681543515</v>
      </c>
      <c r="W31" s="40">
        <f t="shared" si="15"/>
        <v>11.47237201053426</v>
      </c>
    </row>
    <row r="32" spans="1:23" ht="21" customHeight="1" thickBot="1">
      <c r="A32" s="38">
        <v>12</v>
      </c>
      <c r="B32" s="39" t="s">
        <v>83</v>
      </c>
      <c r="C32" s="45">
        <v>21711688.13870484</v>
      </c>
      <c r="D32" s="45">
        <v>24573843.885305598</v>
      </c>
      <c r="E32" s="45">
        <v>27567635.006742589</v>
      </c>
      <c r="F32" s="45">
        <v>30255256.365341872</v>
      </c>
      <c r="G32" s="45">
        <v>31711517.778865598</v>
      </c>
      <c r="H32" s="45">
        <v>34870993.93181324</v>
      </c>
      <c r="I32" s="38">
        <v>12</v>
      </c>
      <c r="J32" s="39" t="s">
        <v>83</v>
      </c>
      <c r="K32" s="40">
        <f t="shared" si="18"/>
        <v>100</v>
      </c>
      <c r="L32" s="40">
        <f t="shared" si="1"/>
        <v>100</v>
      </c>
      <c r="M32" s="40">
        <f t="shared" si="2"/>
        <v>100</v>
      </c>
      <c r="N32" s="40">
        <f t="shared" si="3"/>
        <v>100</v>
      </c>
      <c r="O32" s="40">
        <f t="shared" si="4"/>
        <v>100</v>
      </c>
      <c r="P32" s="40">
        <f t="shared" si="5"/>
        <v>100</v>
      </c>
      <c r="Q32" s="38">
        <v>12</v>
      </c>
      <c r="R32" s="39" t="s">
        <v>83</v>
      </c>
      <c r="S32" s="43">
        <f t="shared" si="7"/>
        <v>13.182557377924331</v>
      </c>
      <c r="T32" s="43">
        <f t="shared" si="12"/>
        <v>12.182836089502413</v>
      </c>
      <c r="U32" s="43">
        <f t="shared" si="13"/>
        <v>9.7491908825038323</v>
      </c>
      <c r="V32" s="43">
        <f t="shared" si="14"/>
        <v>4.8132509470053986</v>
      </c>
      <c r="W32" s="43">
        <f t="shared" si="15"/>
        <v>9.963181753013739</v>
      </c>
    </row>
    <row r="33" spans="1:23" ht="21" customHeight="1" thickBot="1">
      <c r="A33" s="38">
        <v>13</v>
      </c>
      <c r="B33" s="41" t="s">
        <v>67</v>
      </c>
      <c r="C33" s="38">
        <v>22787226.654620353</v>
      </c>
      <c r="D33" s="53">
        <v>25827509.055620134</v>
      </c>
      <c r="E33" s="53">
        <v>29170909.246559441</v>
      </c>
      <c r="F33" s="53">
        <v>32197091.699786473</v>
      </c>
      <c r="G33" s="53">
        <v>34188733.096069328</v>
      </c>
      <c r="H33" s="53">
        <v>37899125.739245608</v>
      </c>
      <c r="Q33" s="22">
        <v>13</v>
      </c>
      <c r="R33" s="44" t="s">
        <v>67</v>
      </c>
      <c r="S33" s="43">
        <f>(D33/C33-1)*100</f>
        <v>13.342046608306024</v>
      </c>
      <c r="T33" s="43">
        <f t="shared" si="12"/>
        <v>12.945112839721462</v>
      </c>
      <c r="U33" s="43">
        <f t="shared" si="13"/>
        <v>10.373973699787765</v>
      </c>
      <c r="V33" s="43">
        <f t="shared" si="14"/>
        <v>6.1857804265472272</v>
      </c>
      <c r="W33" s="43">
        <f t="shared" si="15"/>
        <v>10.852676619371016</v>
      </c>
    </row>
    <row r="34" spans="1:23" ht="21" customHeight="1" thickBot="1">
      <c r="A34" s="53">
        <v>14</v>
      </c>
      <c r="B34" s="41" t="s">
        <v>97</v>
      </c>
      <c r="C34" s="46">
        <v>53970.031392687109</v>
      </c>
      <c r="D34" s="46">
        <v>60555.459556915746</v>
      </c>
      <c r="E34" s="46">
        <v>67707.058876983196</v>
      </c>
      <c r="F34" s="46">
        <v>73978.888148031969</v>
      </c>
      <c r="G34" s="46">
        <v>77767.06115612977</v>
      </c>
      <c r="H34" s="46">
        <v>85339.170770649871</v>
      </c>
      <c r="I34" s="18"/>
      <c r="J34" s="18"/>
      <c r="K34" s="19"/>
      <c r="L34" s="19"/>
      <c r="M34" s="19"/>
      <c r="N34" s="19"/>
      <c r="O34" s="19"/>
      <c r="P34" s="19"/>
      <c r="Q34" s="53">
        <v>14</v>
      </c>
      <c r="R34" s="41" t="s">
        <v>99</v>
      </c>
      <c r="S34" s="43">
        <f>(D34/C34-1)*100</f>
        <v>12.202009141541748</v>
      </c>
      <c r="T34" s="43">
        <f t="shared" si="12"/>
        <v>11.809999250927493</v>
      </c>
      <c r="U34" s="43">
        <f t="shared" si="13"/>
        <v>9.2631837434322009</v>
      </c>
      <c r="V34" s="43">
        <f t="shared" si="14"/>
        <v>5.1206136006229919</v>
      </c>
      <c r="W34" s="43">
        <f t="shared" si="15"/>
        <v>9.7369111059988356</v>
      </c>
    </row>
    <row r="35" spans="1:23">
      <c r="A35" s="16"/>
      <c r="B35" s="17"/>
      <c r="C35" s="51"/>
      <c r="D35" s="51"/>
      <c r="E35" s="51"/>
      <c r="F35" s="51"/>
      <c r="G35" s="50"/>
      <c r="H35" s="50"/>
      <c r="I35" s="18"/>
      <c r="J35" s="1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>
      <c r="A36" s="70"/>
      <c r="B36" s="70"/>
      <c r="C36" s="70"/>
      <c r="D36" s="70"/>
      <c r="E36" s="70"/>
      <c r="F36" s="70"/>
      <c r="G36" s="70"/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ht="36" customHeight="1" thickBot="1">
      <c r="A37" s="64" t="s">
        <v>58</v>
      </c>
      <c r="B37" s="64"/>
      <c r="C37" s="64"/>
      <c r="D37" s="64"/>
      <c r="E37" s="64"/>
      <c r="F37" s="64"/>
      <c r="G37" s="64"/>
      <c r="H37" s="64"/>
      <c r="I37" s="64" t="s">
        <v>57</v>
      </c>
      <c r="J37" s="64"/>
      <c r="K37" s="64"/>
      <c r="L37" s="64"/>
      <c r="M37" s="64"/>
      <c r="N37" s="64"/>
      <c r="O37" s="64"/>
      <c r="P37" s="64"/>
      <c r="Q37" s="64" t="s">
        <v>56</v>
      </c>
      <c r="R37" s="64"/>
      <c r="S37" s="64"/>
      <c r="T37" s="64"/>
      <c r="U37" s="64"/>
      <c r="V37" s="64"/>
      <c r="W37" s="64"/>
    </row>
    <row r="38" spans="1:23" ht="15.75" thickBot="1">
      <c r="A38" s="65" t="s">
        <v>90</v>
      </c>
      <c r="B38" s="65" t="s">
        <v>36</v>
      </c>
      <c r="C38" s="67" t="s">
        <v>89</v>
      </c>
      <c r="D38" s="68"/>
      <c r="E38" s="68"/>
      <c r="F38" s="68"/>
      <c r="G38" s="68"/>
      <c r="H38" s="69"/>
      <c r="I38" s="65" t="s">
        <v>14</v>
      </c>
      <c r="J38" s="65" t="s">
        <v>36</v>
      </c>
      <c r="K38" s="67" t="s">
        <v>37</v>
      </c>
      <c r="L38" s="68"/>
      <c r="M38" s="68"/>
      <c r="N38" s="68"/>
      <c r="O38" s="68"/>
      <c r="P38" s="69"/>
      <c r="Q38" s="65" t="s">
        <v>14</v>
      </c>
      <c r="R38" s="65" t="s">
        <v>36</v>
      </c>
      <c r="S38" s="67" t="s">
        <v>49</v>
      </c>
      <c r="T38" s="68"/>
      <c r="U38" s="68"/>
      <c r="V38" s="68"/>
      <c r="W38" s="69"/>
    </row>
    <row r="39" spans="1:23" ht="26.25" thickBot="1">
      <c r="A39" s="66"/>
      <c r="B39" s="66"/>
      <c r="C39" s="6" t="s">
        <v>92</v>
      </c>
      <c r="D39" s="6" t="s">
        <v>93</v>
      </c>
      <c r="E39" s="6" t="s">
        <v>94</v>
      </c>
      <c r="F39" s="6" t="s">
        <v>95</v>
      </c>
      <c r="G39" s="6" t="s">
        <v>96</v>
      </c>
      <c r="H39" s="6" t="s">
        <v>91</v>
      </c>
      <c r="I39" s="66"/>
      <c r="J39" s="66"/>
      <c r="K39" s="6" t="s">
        <v>92</v>
      </c>
      <c r="L39" s="6" t="s">
        <v>93</v>
      </c>
      <c r="M39" s="6" t="s">
        <v>94</v>
      </c>
      <c r="N39" s="6" t="s">
        <v>95</v>
      </c>
      <c r="O39" s="6" t="s">
        <v>96</v>
      </c>
      <c r="P39" s="6" t="s">
        <v>91</v>
      </c>
      <c r="Q39" s="66"/>
      <c r="R39" s="66"/>
      <c r="S39" s="6" t="s">
        <v>93</v>
      </c>
      <c r="T39" s="6" t="s">
        <v>94</v>
      </c>
      <c r="U39" s="6" t="s">
        <v>95</v>
      </c>
      <c r="V39" s="6" t="s">
        <v>96</v>
      </c>
      <c r="W39" s="6" t="s">
        <v>91</v>
      </c>
    </row>
    <row r="40" spans="1:23" ht="21" customHeight="1" thickBot="1">
      <c r="A40" s="7" t="s">
        <v>38</v>
      </c>
      <c r="B40" s="8" t="s">
        <v>71</v>
      </c>
      <c r="C40" s="14">
        <v>3899781.7255132375</v>
      </c>
      <c r="D40" s="14">
        <v>4512669.0017151488</v>
      </c>
      <c r="E40" s="14">
        <v>4278067.8755972516</v>
      </c>
      <c r="F40" s="14">
        <v>4657383.3425423577</v>
      </c>
      <c r="G40" s="14">
        <v>4021477.1396630374</v>
      </c>
      <c r="H40" s="14">
        <v>4600508.9342654832</v>
      </c>
      <c r="I40" s="7" t="s">
        <v>38</v>
      </c>
      <c r="J40" s="8" t="s">
        <v>71</v>
      </c>
      <c r="K40" s="15">
        <f>C40/C$68*100</f>
        <v>17.961669772518526</v>
      </c>
      <c r="L40" s="15">
        <f t="shared" ref="L40:P55" si="19">D40/D$68*100</f>
        <v>19.886163843622676</v>
      </c>
      <c r="M40" s="15">
        <f t="shared" si="19"/>
        <v>17.401167061829923</v>
      </c>
      <c r="N40" s="15">
        <f t="shared" si="19"/>
        <v>17.940096034441797</v>
      </c>
      <c r="O40" s="15">
        <f t="shared" si="19"/>
        <v>14.724933207957461</v>
      </c>
      <c r="P40" s="15">
        <f t="shared" si="19"/>
        <v>15.670898859951249</v>
      </c>
      <c r="Q40" s="7" t="s">
        <v>38</v>
      </c>
      <c r="R40" s="8" t="s">
        <v>71</v>
      </c>
      <c r="S40" s="15">
        <f>(D40/C40-1)*100</f>
        <v>15.715937950892656</v>
      </c>
      <c r="T40" s="15">
        <f t="shared" ref="T40:W55" si="20">(E40/D40-1)*100</f>
        <v>-5.1987222202366627</v>
      </c>
      <c r="U40" s="15">
        <f t="shared" si="20"/>
        <v>8.8665135284266903</v>
      </c>
      <c r="V40" s="15">
        <f t="shared" si="20"/>
        <v>-13.653722618679565</v>
      </c>
      <c r="W40" s="15">
        <f t="shared" si="20"/>
        <v>14.398485295156082</v>
      </c>
    </row>
    <row r="41" spans="1:23" ht="21" customHeight="1" thickBot="1">
      <c r="A41" s="7">
        <v>1.1000000000000001</v>
      </c>
      <c r="B41" s="8" t="s">
        <v>0</v>
      </c>
      <c r="C41" s="14">
        <v>2508625.5967433122</v>
      </c>
      <c r="D41" s="14">
        <v>3090081.7422005916</v>
      </c>
      <c r="E41" s="14">
        <v>2810917.8437840054</v>
      </c>
      <c r="F41" s="14">
        <v>3150624.3899194654</v>
      </c>
      <c r="G41" s="14">
        <v>2440440.3274360411</v>
      </c>
      <c r="H41" s="14">
        <v>2948115.6476611095</v>
      </c>
      <c r="I41" s="7">
        <v>1.1000000000000001</v>
      </c>
      <c r="J41" s="8" t="s">
        <v>0</v>
      </c>
      <c r="K41" s="15">
        <f t="shared" ref="K41:K68" si="21">C41/C$68*100</f>
        <v>11.554263218580656</v>
      </c>
      <c r="L41" s="15">
        <f t="shared" si="19"/>
        <v>13.617190135645327</v>
      </c>
      <c r="M41" s="15">
        <f t="shared" si="19"/>
        <v>11.433491103722977</v>
      </c>
      <c r="N41" s="15">
        <f t="shared" si="19"/>
        <v>12.136107330335294</v>
      </c>
      <c r="O41" s="15">
        <f t="shared" si="19"/>
        <v>8.9358510744916444</v>
      </c>
      <c r="P41" s="15">
        <f t="shared" si="19"/>
        <v>10.04228506064474</v>
      </c>
      <c r="Q41" s="7">
        <v>1.1000000000000001</v>
      </c>
      <c r="R41" s="8" t="s">
        <v>0</v>
      </c>
      <c r="S41" s="15">
        <f t="shared" ref="S41:S69" si="22">(D41/C41-1)*100</f>
        <v>23.178275236134226</v>
      </c>
      <c r="T41" s="15">
        <f t="shared" si="20"/>
        <v>-9.0341913808979264</v>
      </c>
      <c r="U41" s="15">
        <f t="shared" si="20"/>
        <v>12.085253465755997</v>
      </c>
      <c r="V41" s="15">
        <f t="shared" si="20"/>
        <v>-22.541057726705958</v>
      </c>
      <c r="W41" s="15">
        <f t="shared" si="20"/>
        <v>20.802611500787592</v>
      </c>
    </row>
    <row r="42" spans="1:23" ht="21" customHeight="1" thickBot="1">
      <c r="A42" s="7">
        <v>1.2</v>
      </c>
      <c r="B42" s="8" t="s">
        <v>1</v>
      </c>
      <c r="C42" s="14">
        <v>538479.7825471781</v>
      </c>
      <c r="D42" s="14">
        <v>550266.2254402329</v>
      </c>
      <c r="E42" s="14">
        <v>602443.99481785682</v>
      </c>
      <c r="F42" s="14">
        <v>579748.46828713769</v>
      </c>
      <c r="G42" s="14">
        <v>599942.25845303631</v>
      </c>
      <c r="H42" s="14">
        <v>617169.77688032307</v>
      </c>
      <c r="I42" s="7">
        <v>1.2</v>
      </c>
      <c r="J42" s="8" t="s">
        <v>1</v>
      </c>
      <c r="K42" s="15">
        <f t="shared" si="21"/>
        <v>2.4801377907931754</v>
      </c>
      <c r="L42" s="15">
        <f t="shared" si="19"/>
        <v>2.424880777330944</v>
      </c>
      <c r="M42" s="15">
        <f t="shared" si="19"/>
        <v>2.450458689311513</v>
      </c>
      <c r="N42" s="15">
        <f t="shared" si="19"/>
        <v>2.2331730999867103</v>
      </c>
      <c r="O42" s="15">
        <f t="shared" si="19"/>
        <v>2.1967325382066769</v>
      </c>
      <c r="P42" s="15">
        <f t="shared" si="19"/>
        <v>2.1022902663821017</v>
      </c>
      <c r="Q42" s="7">
        <v>1.2</v>
      </c>
      <c r="R42" s="8" t="s">
        <v>1</v>
      </c>
      <c r="S42" s="15">
        <f t="shared" si="22"/>
        <v>2.1888366611094057</v>
      </c>
      <c r="T42" s="15">
        <f t="shared" si="20"/>
        <v>9.4822772987529511</v>
      </c>
      <c r="U42" s="15">
        <f t="shared" si="20"/>
        <v>-3.7672425529913234</v>
      </c>
      <c r="V42" s="15">
        <f t="shared" si="20"/>
        <v>3.4831985370415985</v>
      </c>
      <c r="W42" s="15">
        <f t="shared" si="20"/>
        <v>2.871529415465468</v>
      </c>
    </row>
    <row r="43" spans="1:23" ht="21" customHeight="1" thickBot="1">
      <c r="A43" s="7">
        <v>1.3</v>
      </c>
      <c r="B43" s="8" t="s">
        <v>72</v>
      </c>
      <c r="C43" s="14">
        <v>584641.30005165166</v>
      </c>
      <c r="D43" s="14">
        <v>565113.68278400402</v>
      </c>
      <c r="E43" s="14">
        <v>564449.64283311658</v>
      </c>
      <c r="F43" s="14">
        <v>589805.32782230363</v>
      </c>
      <c r="G43" s="14">
        <v>605467.21281186026</v>
      </c>
      <c r="H43" s="14">
        <v>614660.02252208663</v>
      </c>
      <c r="I43" s="7">
        <v>1.3</v>
      </c>
      <c r="J43" s="8" t="s">
        <v>72</v>
      </c>
      <c r="K43" s="15">
        <f t="shared" si="21"/>
        <v>2.6927491603447797</v>
      </c>
      <c r="L43" s="15">
        <f t="shared" si="19"/>
        <v>2.4903096774535123</v>
      </c>
      <c r="M43" s="15">
        <f t="shared" si="19"/>
        <v>2.2959155437799255</v>
      </c>
      <c r="N43" s="15">
        <f t="shared" si="19"/>
        <v>2.2719118106738323</v>
      </c>
      <c r="O43" s="15">
        <f t="shared" si="19"/>
        <v>2.2169625634151537</v>
      </c>
      <c r="P43" s="15">
        <f t="shared" si="19"/>
        <v>2.0937411890358306</v>
      </c>
      <c r="Q43" s="7">
        <v>1.3</v>
      </c>
      <c r="R43" s="8" t="s">
        <v>72</v>
      </c>
      <c r="S43" s="15">
        <f t="shared" si="22"/>
        <v>-3.340102258585298</v>
      </c>
      <c r="T43" s="15">
        <f t="shared" si="20"/>
        <v>-0.11750555173537514</v>
      </c>
      <c r="U43" s="15">
        <f t="shared" si="20"/>
        <v>4.4921075442479586</v>
      </c>
      <c r="V43" s="15">
        <f t="shared" si="20"/>
        <v>2.6554329455422021</v>
      </c>
      <c r="W43" s="15">
        <f t="shared" si="20"/>
        <v>1.518300168151776</v>
      </c>
    </row>
    <row r="44" spans="1:23" ht="21" customHeight="1" thickBot="1">
      <c r="A44" s="7">
        <v>1.4</v>
      </c>
      <c r="B44" s="8" t="s">
        <v>73</v>
      </c>
      <c r="C44" s="14">
        <v>268035.04617109516</v>
      </c>
      <c r="D44" s="14">
        <v>307207.35129032034</v>
      </c>
      <c r="E44" s="14">
        <v>300256.39416227298</v>
      </c>
      <c r="F44" s="14">
        <v>337205.15651345026</v>
      </c>
      <c r="G44" s="14">
        <v>375627.34096209978</v>
      </c>
      <c r="H44" s="14">
        <v>420563.48720196396</v>
      </c>
      <c r="I44" s="7">
        <v>1.4</v>
      </c>
      <c r="J44" s="8" t="s">
        <v>73</v>
      </c>
      <c r="K44" s="15">
        <f t="shared" si="21"/>
        <v>1.2345196027999146</v>
      </c>
      <c r="L44" s="15">
        <f t="shared" si="19"/>
        <v>1.3537832531928928</v>
      </c>
      <c r="M44" s="15">
        <f t="shared" si="19"/>
        <v>1.2213017250155116</v>
      </c>
      <c r="N44" s="15">
        <f t="shared" si="19"/>
        <v>1.2989037934459557</v>
      </c>
      <c r="O44" s="15">
        <f t="shared" si="19"/>
        <v>1.3753870318439847</v>
      </c>
      <c r="P44" s="15">
        <f t="shared" si="19"/>
        <v>1.4325823438885756</v>
      </c>
      <c r="Q44" s="7">
        <v>1.4</v>
      </c>
      <c r="R44" s="8" t="s">
        <v>73</v>
      </c>
      <c r="S44" s="15">
        <f t="shared" si="22"/>
        <v>14.614620617268193</v>
      </c>
      <c r="T44" s="15">
        <f t="shared" si="20"/>
        <v>-2.2626272121588964</v>
      </c>
      <c r="U44" s="15">
        <f t="shared" si="20"/>
        <v>12.305737053249356</v>
      </c>
      <c r="V44" s="15">
        <f t="shared" si="20"/>
        <v>11.394305130419013</v>
      </c>
      <c r="W44" s="15">
        <f t="shared" si="20"/>
        <v>11.962959385429329</v>
      </c>
    </row>
    <row r="45" spans="1:23" ht="21" customHeight="1" thickBot="1">
      <c r="A45" s="7" t="s">
        <v>39</v>
      </c>
      <c r="B45" s="8" t="s">
        <v>74</v>
      </c>
      <c r="C45" s="14">
        <v>2648738.4527413668</v>
      </c>
      <c r="D45" s="14">
        <v>2545706.8997949134</v>
      </c>
      <c r="E45" s="14">
        <v>3134134.6930529061</v>
      </c>
      <c r="F45" s="14">
        <v>2787413.8150407202</v>
      </c>
      <c r="G45" s="14">
        <v>3265345.6376697915</v>
      </c>
      <c r="H45" s="14">
        <v>3334370.2757106614</v>
      </c>
      <c r="I45" s="7" t="s">
        <v>39</v>
      </c>
      <c r="J45" s="8" t="s">
        <v>74</v>
      </c>
      <c r="K45" s="15">
        <f t="shared" si="21"/>
        <v>12.199596990431768</v>
      </c>
      <c r="L45" s="15">
        <f t="shared" si="19"/>
        <v>11.218271157915943</v>
      </c>
      <c r="M45" s="15">
        <f t="shared" si="19"/>
        <v>12.748185156009662</v>
      </c>
      <c r="N45" s="15">
        <f t="shared" si="19"/>
        <v>10.737031472754598</v>
      </c>
      <c r="O45" s="15">
        <f t="shared" si="19"/>
        <v>11.956302310253035</v>
      </c>
      <c r="P45" s="15">
        <f t="shared" si="19"/>
        <v>11.357999755875309</v>
      </c>
      <c r="Q45" s="7" t="s">
        <v>39</v>
      </c>
      <c r="R45" s="8" t="s">
        <v>74</v>
      </c>
      <c r="S45" s="15">
        <f t="shared" si="22"/>
        <v>-3.8898349076262662</v>
      </c>
      <c r="T45" s="15">
        <f t="shared" si="20"/>
        <v>23.11451460910121</v>
      </c>
      <c r="U45" s="15">
        <f t="shared" si="20"/>
        <v>-11.062730608889403</v>
      </c>
      <c r="V45" s="15">
        <f t="shared" si="20"/>
        <v>17.14606636625604</v>
      </c>
      <c r="W45" s="15">
        <f t="shared" si="20"/>
        <v>2.1138539591210703</v>
      </c>
    </row>
    <row r="46" spans="1:23" ht="21" customHeight="1" thickBot="1">
      <c r="A46" s="7"/>
      <c r="B46" s="48" t="s">
        <v>86</v>
      </c>
      <c r="C46" s="45">
        <v>6548520.1782546043</v>
      </c>
      <c r="D46" s="45">
        <v>7058375.9015100617</v>
      </c>
      <c r="E46" s="45">
        <v>7412202.5686501581</v>
      </c>
      <c r="F46" s="45">
        <v>7444797.1575830784</v>
      </c>
      <c r="G46" s="45">
        <v>7286822.7773328293</v>
      </c>
      <c r="H46" s="45">
        <v>7934879.2099761441</v>
      </c>
      <c r="I46" s="7"/>
      <c r="J46" s="48" t="s">
        <v>86</v>
      </c>
      <c r="K46" s="40">
        <f t="shared" ref="K46" si="23">C46/C$68*100</f>
        <v>30.161266762950294</v>
      </c>
      <c r="L46" s="40">
        <f t="shared" si="19"/>
        <v>31.104435001538615</v>
      </c>
      <c r="M46" s="40">
        <f t="shared" si="19"/>
        <v>30.149352217839592</v>
      </c>
      <c r="N46" s="40">
        <f t="shared" si="19"/>
        <v>28.677127507196392</v>
      </c>
      <c r="O46" s="40">
        <f t="shared" si="19"/>
        <v>26.681235518210499</v>
      </c>
      <c r="P46" s="40">
        <f t="shared" si="19"/>
        <v>27.028898615826556</v>
      </c>
      <c r="Q46" s="7"/>
      <c r="R46" s="48" t="s">
        <v>86</v>
      </c>
      <c r="S46" s="40">
        <f>(D46/C46-1)*100</f>
        <v>7.7858158694923851</v>
      </c>
      <c r="T46" s="40">
        <f t="shared" si="20"/>
        <v>5.0128623365666813</v>
      </c>
      <c r="U46" s="40">
        <f t="shared" si="20"/>
        <v>0.4397422848476662</v>
      </c>
      <c r="V46" s="40">
        <f t="shared" si="20"/>
        <v>-2.1219433774544161</v>
      </c>
      <c r="W46" s="40">
        <f t="shared" si="20"/>
        <v>8.893539097166304</v>
      </c>
    </row>
    <row r="47" spans="1:23" ht="21" customHeight="1" thickBot="1">
      <c r="A47" s="7" t="s">
        <v>40</v>
      </c>
      <c r="B47" s="8" t="s">
        <v>2</v>
      </c>
      <c r="C47" s="14">
        <v>4116404.4662145386</v>
      </c>
      <c r="D47" s="14">
        <v>3999269.3704331568</v>
      </c>
      <c r="E47" s="14">
        <v>4797957.7768092938</v>
      </c>
      <c r="F47" s="14">
        <v>5297938.8083227053</v>
      </c>
      <c r="G47" s="14">
        <v>5520977.4971482791</v>
      </c>
      <c r="H47" s="14">
        <v>5866911.0814364608</v>
      </c>
      <c r="I47" s="7" t="s">
        <v>40</v>
      </c>
      <c r="J47" s="8" t="s">
        <v>2</v>
      </c>
      <c r="K47" s="15">
        <f t="shared" si="21"/>
        <v>18.959393852366254</v>
      </c>
      <c r="L47" s="15">
        <f t="shared" si="19"/>
        <v>17.623744601030594</v>
      </c>
      <c r="M47" s="15">
        <f t="shared" si="19"/>
        <v>19.515834544399034</v>
      </c>
      <c r="N47" s="15">
        <f t="shared" si="19"/>
        <v>20.40749580085506</v>
      </c>
      <c r="O47" s="15">
        <f t="shared" si="19"/>
        <v>20.215463638059227</v>
      </c>
      <c r="P47" s="15">
        <f t="shared" si="19"/>
        <v>19.984695495911929</v>
      </c>
      <c r="Q47" s="7" t="s">
        <v>40</v>
      </c>
      <c r="R47" s="8" t="s">
        <v>2</v>
      </c>
      <c r="S47" s="15">
        <f t="shared" si="22"/>
        <v>-2.8455681831746626</v>
      </c>
      <c r="T47" s="15">
        <f t="shared" si="20"/>
        <v>19.97085798423306</v>
      </c>
      <c r="U47" s="15">
        <f t="shared" si="20"/>
        <v>10.420705116040141</v>
      </c>
      <c r="V47" s="15">
        <f t="shared" si="20"/>
        <v>4.2099144005815159</v>
      </c>
      <c r="W47" s="15">
        <f t="shared" si="20"/>
        <v>6.2658031927655067</v>
      </c>
    </row>
    <row r="48" spans="1:23" ht="26.25" thickBot="1">
      <c r="A48" s="7" t="s">
        <v>41</v>
      </c>
      <c r="B48" s="8" t="s">
        <v>51</v>
      </c>
      <c r="C48" s="14">
        <v>498975.49221918848</v>
      </c>
      <c r="D48" s="14">
        <v>547855.68566838605</v>
      </c>
      <c r="E48" s="14">
        <v>508226.08656628872</v>
      </c>
      <c r="F48" s="14">
        <v>564063.31845966645</v>
      </c>
      <c r="G48" s="14">
        <v>623666.49814576562</v>
      </c>
      <c r="H48" s="14">
        <v>664646.14007711608</v>
      </c>
      <c r="I48" s="7" t="s">
        <v>41</v>
      </c>
      <c r="J48" s="8" t="s">
        <v>51</v>
      </c>
      <c r="K48" s="15">
        <f t="shared" si="21"/>
        <v>2.2981883722329188</v>
      </c>
      <c r="L48" s="15">
        <f t="shared" si="19"/>
        <v>2.4142581527076232</v>
      </c>
      <c r="M48" s="15">
        <f t="shared" si="19"/>
        <v>2.0672245730288639</v>
      </c>
      <c r="N48" s="15">
        <f t="shared" si="19"/>
        <v>2.1727543898390858</v>
      </c>
      <c r="O48" s="15">
        <f t="shared" si="19"/>
        <v>2.2836005801606056</v>
      </c>
      <c r="P48" s="15">
        <f t="shared" si="19"/>
        <v>2.2640109143638543</v>
      </c>
      <c r="Q48" s="7" t="s">
        <v>41</v>
      </c>
      <c r="R48" s="8" t="s">
        <v>51</v>
      </c>
      <c r="S48" s="15">
        <f t="shared" si="22"/>
        <v>9.7961110738732593</v>
      </c>
      <c r="T48" s="15">
        <f t="shared" si="20"/>
        <v>-7.2335836131278031</v>
      </c>
      <c r="U48" s="15">
        <f t="shared" si="20"/>
        <v>10.986691429129314</v>
      </c>
      <c r="V48" s="15">
        <f t="shared" si="20"/>
        <v>10.566753365360192</v>
      </c>
      <c r="W48" s="15">
        <f t="shared" si="20"/>
        <v>6.5707621065405508</v>
      </c>
    </row>
    <row r="49" spans="1:27" ht="21" customHeight="1" thickBot="1">
      <c r="A49" s="7" t="s">
        <v>42</v>
      </c>
      <c r="B49" s="10" t="s">
        <v>3</v>
      </c>
      <c r="C49" s="14">
        <v>2059628.6952868076</v>
      </c>
      <c r="D49" s="14">
        <v>2009623.5485652287</v>
      </c>
      <c r="E49" s="14">
        <v>2144850.4791816971</v>
      </c>
      <c r="F49" s="14">
        <v>2147271.1478003184</v>
      </c>
      <c r="G49" s="14">
        <v>2232424.4159896076</v>
      </c>
      <c r="H49" s="14">
        <v>2302545.1474673068</v>
      </c>
      <c r="I49" s="7" t="s">
        <v>42</v>
      </c>
      <c r="J49" s="10" t="s">
        <v>3</v>
      </c>
      <c r="K49" s="15">
        <f t="shared" si="21"/>
        <v>9.4862669458445428</v>
      </c>
      <c r="L49" s="15">
        <f t="shared" si="19"/>
        <v>8.8558906349172481</v>
      </c>
      <c r="M49" s="15">
        <f t="shared" si="19"/>
        <v>8.7242424842724393</v>
      </c>
      <c r="N49" s="15">
        <f t="shared" si="19"/>
        <v>8.2712217935007626</v>
      </c>
      <c r="O49" s="15">
        <f t="shared" si="19"/>
        <v>8.1741855730192725</v>
      </c>
      <c r="P49" s="15">
        <f t="shared" si="19"/>
        <v>7.8432522666522537</v>
      </c>
      <c r="Q49" s="7" t="s">
        <v>42</v>
      </c>
      <c r="R49" s="10" t="s">
        <v>3</v>
      </c>
      <c r="S49" s="15">
        <f t="shared" si="22"/>
        <v>-2.4278719186622943</v>
      </c>
      <c r="T49" s="15">
        <f t="shared" si="20"/>
        <v>6.7289682544282359</v>
      </c>
      <c r="U49" s="15">
        <f t="shared" si="20"/>
        <v>0.11285955091586697</v>
      </c>
      <c r="V49" s="15">
        <f t="shared" si="20"/>
        <v>3.9656504618208466</v>
      </c>
      <c r="W49" s="15">
        <f t="shared" si="20"/>
        <v>3.1410125680163548</v>
      </c>
    </row>
    <row r="50" spans="1:27" ht="21" customHeight="1" thickBot="1">
      <c r="A50" s="7"/>
      <c r="B50" s="48" t="s">
        <v>87</v>
      </c>
      <c r="C50" s="45">
        <v>6675008.6537205344</v>
      </c>
      <c r="D50" s="45">
        <v>6556748.6046667714</v>
      </c>
      <c r="E50" s="45">
        <v>7451034.3425572794</v>
      </c>
      <c r="F50" s="45">
        <v>8009273.2745826896</v>
      </c>
      <c r="G50" s="45">
        <v>8377068.4112836523</v>
      </c>
      <c r="H50" s="45">
        <v>8834102.3689808846</v>
      </c>
      <c r="I50" s="7"/>
      <c r="J50" s="48" t="s">
        <v>87</v>
      </c>
      <c r="K50" s="40">
        <f t="shared" si="21"/>
        <v>30.743849170443717</v>
      </c>
      <c r="L50" s="40">
        <f t="shared" si="19"/>
        <v>28.89389338865546</v>
      </c>
      <c r="M50" s="40">
        <f t="shared" si="19"/>
        <v>30.307301601700338</v>
      </c>
      <c r="N50" s="40">
        <f t="shared" si="19"/>
        <v>30.851471984194905</v>
      </c>
      <c r="O50" s="40">
        <f t="shared" si="19"/>
        <v>30.673249791239105</v>
      </c>
      <c r="P50" s="40">
        <f t="shared" si="19"/>
        <v>30.091958676928037</v>
      </c>
      <c r="Q50" s="7"/>
      <c r="R50" s="48" t="s">
        <v>87</v>
      </c>
      <c r="S50" s="40">
        <f>(D50/C50-1)*100</f>
        <v>-1.7716838312688443</v>
      </c>
      <c r="T50" s="40">
        <f t="shared" si="20"/>
        <v>13.639164650204826</v>
      </c>
      <c r="U50" s="40">
        <f t="shared" si="20"/>
        <v>7.4920998395749727</v>
      </c>
      <c r="V50" s="40">
        <f t="shared" si="20"/>
        <v>4.5921162144405114</v>
      </c>
      <c r="W50" s="40">
        <f t="shared" si="20"/>
        <v>5.4557744458863633</v>
      </c>
    </row>
    <row r="51" spans="1:27" ht="21" customHeight="1" thickBot="1">
      <c r="A51" s="7" t="s">
        <v>43</v>
      </c>
      <c r="B51" s="10" t="s">
        <v>75</v>
      </c>
      <c r="C51" s="14">
        <v>2035854.3530947159</v>
      </c>
      <c r="D51" s="14">
        <v>2264180.1437209561</v>
      </c>
      <c r="E51" s="14">
        <v>2425784.7020929791</v>
      </c>
      <c r="F51" s="14">
        <v>2703922.6617643135</v>
      </c>
      <c r="G51" s="14">
        <v>3061404.07602809</v>
      </c>
      <c r="H51" s="14">
        <v>3282437.5052041039</v>
      </c>
      <c r="I51" s="7" t="s">
        <v>43</v>
      </c>
      <c r="J51" s="10" t="s">
        <v>75</v>
      </c>
      <c r="K51" s="15">
        <f t="shared" si="21"/>
        <v>9.3767667446616141</v>
      </c>
      <c r="L51" s="15">
        <f t="shared" si="19"/>
        <v>9.9776556384700292</v>
      </c>
      <c r="M51" s="15">
        <f t="shared" si="19"/>
        <v>9.8669507087374608</v>
      </c>
      <c r="N51" s="15">
        <f t="shared" si="19"/>
        <v>10.415426142541989</v>
      </c>
      <c r="O51" s="15">
        <f t="shared" si="19"/>
        <v>11.209555339125849</v>
      </c>
      <c r="P51" s="15">
        <f t="shared" si="19"/>
        <v>11.181099068200574</v>
      </c>
      <c r="Q51" s="7" t="s">
        <v>43</v>
      </c>
      <c r="R51" s="10" t="s">
        <v>75</v>
      </c>
      <c r="S51" s="15">
        <f t="shared" si="22"/>
        <v>11.215232085692218</v>
      </c>
      <c r="T51" s="15">
        <f t="shared" si="20"/>
        <v>7.1374426111891376</v>
      </c>
      <c r="U51" s="15">
        <f t="shared" si="20"/>
        <v>11.46589635227544</v>
      </c>
      <c r="V51" s="15">
        <f t="shared" si="20"/>
        <v>13.220844638748641</v>
      </c>
      <c r="W51" s="15">
        <f t="shared" si="20"/>
        <v>7.220001792863151</v>
      </c>
    </row>
    <row r="52" spans="1:27" ht="21" customHeight="1" thickBot="1">
      <c r="A52" s="7">
        <v>6.1</v>
      </c>
      <c r="B52" s="10" t="s">
        <v>76</v>
      </c>
      <c r="C52" s="14">
        <v>1838865.6765300001</v>
      </c>
      <c r="D52" s="14">
        <v>2062398.5159293758</v>
      </c>
      <c r="E52" s="14">
        <v>2219234.6151814968</v>
      </c>
      <c r="F52" s="14">
        <v>2478677.6360600903</v>
      </c>
      <c r="G52" s="14">
        <v>2809844.2624953594</v>
      </c>
      <c r="H52" s="14">
        <v>3014634.4075177647</v>
      </c>
      <c r="I52" s="7">
        <v>6.1</v>
      </c>
      <c r="J52" s="10" t="s">
        <v>76</v>
      </c>
      <c r="K52" s="15">
        <f t="shared" ref="K52:K53" si="24">C52/C$68*100</f>
        <v>8.4694735148295717</v>
      </c>
      <c r="L52" s="15">
        <f t="shared" si="19"/>
        <v>9.088456251284498</v>
      </c>
      <c r="M52" s="15">
        <f t="shared" si="19"/>
        <v>9.0268021478686347</v>
      </c>
      <c r="N52" s="15">
        <f t="shared" si="19"/>
        <v>9.5477892968688494</v>
      </c>
      <c r="O52" s="15">
        <f t="shared" si="19"/>
        <v>10.288450649622114</v>
      </c>
      <c r="P52" s="15">
        <f t="shared" si="19"/>
        <v>10.268870591267008</v>
      </c>
      <c r="Q52" s="7">
        <v>6.1</v>
      </c>
      <c r="R52" s="10" t="s">
        <v>76</v>
      </c>
      <c r="S52" s="15">
        <f t="shared" ref="S52:S53" si="25">(D52/C52-1)*100</f>
        <v>12.1560178240528</v>
      </c>
      <c r="T52" s="15">
        <f t="shared" si="20"/>
        <v>7.6045486864330103</v>
      </c>
      <c r="U52" s="15">
        <f t="shared" si="20"/>
        <v>11.69065312445008</v>
      </c>
      <c r="V52" s="15">
        <f t="shared" si="20"/>
        <v>13.360617032946065</v>
      </c>
      <c r="W52" s="15">
        <f t="shared" si="20"/>
        <v>7.2883094538675808</v>
      </c>
      <c r="AA52" s="54"/>
    </row>
    <row r="53" spans="1:27" ht="21" customHeight="1" thickBot="1">
      <c r="A53" s="7">
        <v>6.2</v>
      </c>
      <c r="B53" s="10" t="s">
        <v>77</v>
      </c>
      <c r="C53" s="14">
        <v>196988.67656471589</v>
      </c>
      <c r="D53" s="14">
        <v>201781.62779158025</v>
      </c>
      <c r="E53" s="14">
        <v>206550.08691148245</v>
      </c>
      <c r="F53" s="14">
        <v>225245.02570422337</v>
      </c>
      <c r="G53" s="14">
        <v>251559.81353273051</v>
      </c>
      <c r="H53" s="14">
        <v>267803.0976863394</v>
      </c>
      <c r="I53" s="7">
        <v>6.2</v>
      </c>
      <c r="J53" s="10" t="s">
        <v>77</v>
      </c>
      <c r="K53" s="15">
        <f t="shared" si="24"/>
        <v>0.90729322983204386</v>
      </c>
      <c r="L53" s="15">
        <f t="shared" si="19"/>
        <v>0.88919938718553093</v>
      </c>
      <c r="M53" s="15">
        <f t="shared" si="19"/>
        <v>0.84014856086882839</v>
      </c>
      <c r="N53" s="15">
        <f t="shared" si="19"/>
        <v>0.86763684567314026</v>
      </c>
      <c r="O53" s="15">
        <f t="shared" si="19"/>
        <v>0.92110468950373481</v>
      </c>
      <c r="P53" s="15">
        <f t="shared" si="19"/>
        <v>0.9122284769335669</v>
      </c>
      <c r="Q53" s="7">
        <v>6.2</v>
      </c>
      <c r="R53" s="10" t="s">
        <v>77</v>
      </c>
      <c r="S53" s="15">
        <f t="shared" si="25"/>
        <v>2.4331100195445821</v>
      </c>
      <c r="T53" s="15">
        <f t="shared" si="20"/>
        <v>2.3631780415744874</v>
      </c>
      <c r="U53" s="15">
        <f t="shared" si="20"/>
        <v>9.05104377939705</v>
      </c>
      <c r="V53" s="15">
        <f t="shared" si="20"/>
        <v>11.682738718084696</v>
      </c>
      <c r="W53" s="15">
        <f t="shared" si="20"/>
        <v>6.457026631360363</v>
      </c>
    </row>
    <row r="54" spans="1:27" ht="26.25" thickBot="1">
      <c r="A54" s="7" t="s">
        <v>44</v>
      </c>
      <c r="B54" s="10" t="s">
        <v>78</v>
      </c>
      <c r="C54" s="14">
        <v>1347538.4427078073</v>
      </c>
      <c r="D54" s="14">
        <v>1488771.599352102</v>
      </c>
      <c r="E54" s="14">
        <v>1590891.5217201414</v>
      </c>
      <c r="F54" s="14">
        <v>1758041.6381616332</v>
      </c>
      <c r="G54" s="14">
        <v>1968306.9963112678</v>
      </c>
      <c r="H54" s="14">
        <v>2154797.1995154172</v>
      </c>
      <c r="I54" s="7" t="s">
        <v>44</v>
      </c>
      <c r="J54" s="10" t="s">
        <v>78</v>
      </c>
      <c r="K54" s="15">
        <f t="shared" si="21"/>
        <v>6.206511599186002</v>
      </c>
      <c r="L54" s="15">
        <f t="shared" si="19"/>
        <v>6.5606309568008685</v>
      </c>
      <c r="M54" s="15">
        <f t="shared" si="19"/>
        <v>6.4709981121644082</v>
      </c>
      <c r="N54" s="15">
        <f t="shared" si="19"/>
        <v>6.771921807052804</v>
      </c>
      <c r="O54" s="15">
        <f t="shared" si="19"/>
        <v>7.2071002884943196</v>
      </c>
      <c r="P54" s="15">
        <f t="shared" si="19"/>
        <v>7.3399724812627989</v>
      </c>
      <c r="Q54" s="7" t="s">
        <v>44</v>
      </c>
      <c r="R54" s="10" t="s">
        <v>78</v>
      </c>
      <c r="S54" s="15">
        <f t="shared" si="22"/>
        <v>10.48082579080225</v>
      </c>
      <c r="T54" s="15">
        <f t="shared" si="20"/>
        <v>6.8593411113216263</v>
      </c>
      <c r="U54" s="15">
        <f t="shared" si="20"/>
        <v>10.506694778331704</v>
      </c>
      <c r="V54" s="15">
        <f t="shared" si="20"/>
        <v>11.960203534741476</v>
      </c>
      <c r="W54" s="15">
        <f t="shared" si="20"/>
        <v>9.4746502224319684</v>
      </c>
    </row>
    <row r="55" spans="1:27" ht="21" customHeight="1" thickBot="1">
      <c r="A55" s="7">
        <v>7.1</v>
      </c>
      <c r="B55" s="10" t="s">
        <v>15</v>
      </c>
      <c r="C55" s="14">
        <v>179465.56410125067</v>
      </c>
      <c r="D55" s="14">
        <v>222895.79144099148</v>
      </c>
      <c r="E55" s="14">
        <v>247614.53763189272</v>
      </c>
      <c r="F55" s="14">
        <v>295601.8437604428</v>
      </c>
      <c r="G55" s="14">
        <v>324920.56192434207</v>
      </c>
      <c r="H55" s="14">
        <v>363711.90888012928</v>
      </c>
      <c r="I55" s="7">
        <v>7.1</v>
      </c>
      <c r="J55" s="10" t="s">
        <v>15</v>
      </c>
      <c r="K55" s="15">
        <f t="shared" si="21"/>
        <v>0.82658503085866575</v>
      </c>
      <c r="L55" s="15">
        <f t="shared" si="19"/>
        <v>0.98224403938441118</v>
      </c>
      <c r="M55" s="15">
        <f t="shared" si="19"/>
        <v>1.0071794234140801</v>
      </c>
      <c r="N55" s="15">
        <f t="shared" si="19"/>
        <v>1.1386491244084602</v>
      </c>
      <c r="O55" s="15">
        <f t="shared" si="19"/>
        <v>1.1897204450175825</v>
      </c>
      <c r="P55" s="15">
        <f t="shared" si="19"/>
        <v>1.2389265230565893</v>
      </c>
      <c r="Q55" s="7">
        <v>7.1</v>
      </c>
      <c r="R55" s="10" t="s">
        <v>15</v>
      </c>
      <c r="S55" s="15">
        <f t="shared" si="22"/>
        <v>24.199755288562443</v>
      </c>
      <c r="T55" s="15">
        <f t="shared" si="20"/>
        <v>11.089821854014303</v>
      </c>
      <c r="U55" s="15">
        <f t="shared" si="20"/>
        <v>19.379841986454238</v>
      </c>
      <c r="V55" s="15">
        <f t="shared" si="20"/>
        <v>9.918313698902125</v>
      </c>
      <c r="W55" s="15">
        <f t="shared" si="20"/>
        <v>11.938717182453917</v>
      </c>
    </row>
    <row r="56" spans="1:27" ht="21" customHeight="1" thickBot="1">
      <c r="A56" s="7">
        <v>7.2</v>
      </c>
      <c r="B56" s="10" t="s">
        <v>4</v>
      </c>
      <c r="C56" s="14">
        <v>819368.68831479037</v>
      </c>
      <c r="D56" s="14">
        <v>914346.5356742444</v>
      </c>
      <c r="E56" s="14">
        <v>966705.68860230886</v>
      </c>
      <c r="F56" s="14">
        <v>1052334.6950885546</v>
      </c>
      <c r="G56" s="14">
        <v>1187732.3233227548</v>
      </c>
      <c r="H56" s="14">
        <v>1298789.4604247559</v>
      </c>
      <c r="I56" s="7">
        <v>7.2</v>
      </c>
      <c r="J56" s="10" t="s">
        <v>4</v>
      </c>
      <c r="K56" s="15">
        <f t="shared" si="21"/>
        <v>3.7738598817386468</v>
      </c>
      <c r="L56" s="15">
        <f t="shared" ref="L56:L68" si="26">D56/D$68*100</f>
        <v>4.0292884347059319</v>
      </c>
      <c r="M56" s="15">
        <f t="shared" ref="M56:M68" si="27">E56/E$68*100</f>
        <v>3.9321038553278349</v>
      </c>
      <c r="N56" s="15">
        <f t="shared" ref="N56:N68" si="28">F56/F$68*100</f>
        <v>4.0535605729113318</v>
      </c>
      <c r="O56" s="15">
        <f t="shared" ref="O56:O68" si="29">G56/G$68*100</f>
        <v>4.3489689291942959</v>
      </c>
      <c r="P56" s="15">
        <f t="shared" ref="P56:P68" si="30">H56/H$68*100</f>
        <v>4.4241188454373894</v>
      </c>
      <c r="Q56" s="7">
        <v>7.2</v>
      </c>
      <c r="R56" s="10" t="s">
        <v>4</v>
      </c>
      <c r="S56" s="15">
        <f t="shared" si="22"/>
        <v>11.591588586915202</v>
      </c>
      <c r="T56" s="15">
        <f t="shared" ref="T56:T70" si="31">(E56/D56-1)*100</f>
        <v>5.7264014118514117</v>
      </c>
      <c r="U56" s="15">
        <f t="shared" ref="U56:U70" si="32">(F56/E56-1)*100</f>
        <v>8.8578155167422956</v>
      </c>
      <c r="V56" s="15">
        <f t="shared" ref="V56:V70" si="33">(G56/F56-1)*100</f>
        <v>12.866403518398339</v>
      </c>
      <c r="W56" s="15">
        <f t="shared" ref="W56:W70" si="34">(H56/G56-1)*100</f>
        <v>9.3503506574033288</v>
      </c>
    </row>
    <row r="57" spans="1:27" ht="21" customHeight="1" thickBot="1">
      <c r="A57" s="7" t="s">
        <v>5</v>
      </c>
      <c r="B57" s="10" t="s">
        <v>6</v>
      </c>
      <c r="C57" s="14">
        <v>693449.518943</v>
      </c>
      <c r="D57" s="14">
        <v>780614.65528253966</v>
      </c>
      <c r="E57" s="14">
        <v>830026.27269380842</v>
      </c>
      <c r="F57" s="14">
        <v>885634.46140584408</v>
      </c>
      <c r="G57" s="14">
        <v>1014079.1152654402</v>
      </c>
      <c r="H57" s="14">
        <v>1111802.3479342114</v>
      </c>
      <c r="I57" s="7" t="s">
        <v>5</v>
      </c>
      <c r="J57" s="10" t="s">
        <v>6</v>
      </c>
      <c r="K57" s="15">
        <f t="shared" ref="K57:K60" si="35">C57/C$68*100</f>
        <v>3.1938995922975071</v>
      </c>
      <c r="L57" s="15">
        <f t="shared" si="26"/>
        <v>3.4399666644687574</v>
      </c>
      <c r="M57" s="15">
        <f t="shared" si="27"/>
        <v>3.3761563062709818</v>
      </c>
      <c r="N57" s="15">
        <f t="shared" si="28"/>
        <v>3.4114364484240385</v>
      </c>
      <c r="O57" s="15">
        <f t="shared" si="29"/>
        <v>3.7131249840001295</v>
      </c>
      <c r="P57" s="15">
        <f t="shared" si="30"/>
        <v>3.7871771135936503</v>
      </c>
      <c r="Q57" s="7" t="s">
        <v>5</v>
      </c>
      <c r="R57" s="10" t="s">
        <v>6</v>
      </c>
      <c r="S57" s="15">
        <f t="shared" ref="S57:S60" si="36">(D57/C57-1)*100</f>
        <v>12.569788277076356</v>
      </c>
      <c r="T57" s="15">
        <f t="shared" si="31"/>
        <v>6.3298347112615394</v>
      </c>
      <c r="U57" s="15">
        <f t="shared" si="32"/>
        <v>6.6995697053735537</v>
      </c>
      <c r="V57" s="15">
        <f t="shared" si="33"/>
        <v>14.503122840963623</v>
      </c>
      <c r="W57" s="15">
        <f t="shared" si="34"/>
        <v>9.6366477918433002</v>
      </c>
    </row>
    <row r="58" spans="1:27" ht="21" customHeight="1" thickBot="1">
      <c r="A58" s="7" t="s">
        <v>7</v>
      </c>
      <c r="B58" s="10" t="s">
        <v>8</v>
      </c>
      <c r="C58" s="14">
        <v>41961.716959790305</v>
      </c>
      <c r="D58" s="14">
        <v>41416.370118140745</v>
      </c>
      <c r="E58" s="14">
        <v>39865.553087576147</v>
      </c>
      <c r="F58" s="14">
        <v>45821.259191106903</v>
      </c>
      <c r="G58" s="14">
        <v>46713.830472735674</v>
      </c>
      <c r="H58" s="14">
        <v>48351.485004586197</v>
      </c>
      <c r="I58" s="7" t="s">
        <v>7</v>
      </c>
      <c r="J58" s="10" t="s">
        <v>8</v>
      </c>
      <c r="K58" s="15">
        <f t="shared" si="35"/>
        <v>0.19326786886269928</v>
      </c>
      <c r="L58" s="15">
        <f t="shared" si="26"/>
        <v>0.18251121933924938</v>
      </c>
      <c r="M58" s="15">
        <f t="shared" si="27"/>
        <v>0.16215431111931936</v>
      </c>
      <c r="N58" s="15">
        <f t="shared" si="28"/>
        <v>0.17650206775952765</v>
      </c>
      <c r="O58" s="15">
        <f t="shared" si="29"/>
        <v>0.1710461130848345</v>
      </c>
      <c r="P58" s="15">
        <f t="shared" si="30"/>
        <v>0.16470161063958369</v>
      </c>
      <c r="Q58" s="7" t="s">
        <v>7</v>
      </c>
      <c r="R58" s="10" t="s">
        <v>8</v>
      </c>
      <c r="S58" s="15">
        <f t="shared" si="36"/>
        <v>-1.299629474580688</v>
      </c>
      <c r="T58" s="15">
        <f t="shared" si="31"/>
        <v>-3.7444542487448107</v>
      </c>
      <c r="U58" s="15">
        <f t="shared" si="32"/>
        <v>14.939479430894487</v>
      </c>
      <c r="V58" s="15">
        <f t="shared" si="33"/>
        <v>1.947941408388898</v>
      </c>
      <c r="W58" s="15">
        <f t="shared" si="34"/>
        <v>3.5057166481055946</v>
      </c>
    </row>
    <row r="59" spans="1:27" ht="21" customHeight="1" thickBot="1">
      <c r="A59" s="7" t="s">
        <v>9</v>
      </c>
      <c r="B59" s="10" t="s">
        <v>10</v>
      </c>
      <c r="C59" s="14">
        <v>3420.9616000000001</v>
      </c>
      <c r="D59" s="14">
        <v>7031.2157080124916</v>
      </c>
      <c r="E59" s="14">
        <v>4939.306000318722</v>
      </c>
      <c r="F59" s="14">
        <v>13973.203227106971</v>
      </c>
      <c r="G59" s="14">
        <v>14965.686084378758</v>
      </c>
      <c r="H59" s="14">
        <v>17715.208269432711</v>
      </c>
      <c r="I59" s="7" t="s">
        <v>9</v>
      </c>
      <c r="J59" s="10" t="s">
        <v>10</v>
      </c>
      <c r="K59" s="15">
        <f t="shared" si="35"/>
        <v>1.5756313273040914E-2</v>
      </c>
      <c r="L59" s="15">
        <f t="shared" si="26"/>
        <v>3.0984747061272692E-2</v>
      </c>
      <c r="M59" s="15">
        <f t="shared" si="27"/>
        <v>2.0090772605856753E-2</v>
      </c>
      <c r="N59" s="15">
        <f t="shared" si="28"/>
        <v>5.382434499502254E-2</v>
      </c>
      <c r="O59" s="15">
        <f t="shared" si="29"/>
        <v>5.4797956161501508E-2</v>
      </c>
      <c r="P59" s="15">
        <f t="shared" si="30"/>
        <v>6.0344027376087614E-2</v>
      </c>
      <c r="Q59" s="7" t="s">
        <v>9</v>
      </c>
      <c r="R59" s="10" t="s">
        <v>10</v>
      </c>
      <c r="S59" s="15">
        <f t="shared" si="36"/>
        <v>105.53331285602536</v>
      </c>
      <c r="T59" s="15">
        <f t="shared" si="31"/>
        <v>-29.751749833388175</v>
      </c>
      <c r="U59" s="15">
        <f t="shared" si="32"/>
        <v>182.8981080784489</v>
      </c>
      <c r="V59" s="15">
        <f t="shared" si="33"/>
        <v>7.1027583378050707</v>
      </c>
      <c r="W59" s="15">
        <f t="shared" si="34"/>
        <v>18.37217598679899</v>
      </c>
    </row>
    <row r="60" spans="1:27" ht="21" customHeight="1" thickBot="1">
      <c r="A60" s="7" t="s">
        <v>11</v>
      </c>
      <c r="B60" s="10" t="s">
        <v>79</v>
      </c>
      <c r="C60" s="14">
        <v>80536.490812000004</v>
      </c>
      <c r="D60" s="14">
        <v>85284.294565551536</v>
      </c>
      <c r="E60" s="14">
        <v>91874.556820605518</v>
      </c>
      <c r="F60" s="14">
        <v>106905.77126449661</v>
      </c>
      <c r="G60" s="14">
        <v>111973.69150020029</v>
      </c>
      <c r="H60" s="14">
        <v>120920.41921652574</v>
      </c>
      <c r="I60" s="7" t="s">
        <v>11</v>
      </c>
      <c r="J60" s="10" t="s">
        <v>79</v>
      </c>
      <c r="K60" s="15">
        <f t="shared" si="35"/>
        <v>0.37093610730540005</v>
      </c>
      <c r="L60" s="15">
        <f t="shared" si="26"/>
        <v>0.37582580383665182</v>
      </c>
      <c r="M60" s="15">
        <f t="shared" si="27"/>
        <v>0.37370246533167695</v>
      </c>
      <c r="N60" s="15">
        <f t="shared" si="28"/>
        <v>0.4117977117327431</v>
      </c>
      <c r="O60" s="15">
        <f t="shared" si="29"/>
        <v>0.40999987594783099</v>
      </c>
      <c r="P60" s="15">
        <f t="shared" si="30"/>
        <v>0.41189609382806791</v>
      </c>
      <c r="Q60" s="7" t="s">
        <v>11</v>
      </c>
      <c r="R60" s="10" t="s">
        <v>79</v>
      </c>
      <c r="S60" s="15">
        <f t="shared" si="36"/>
        <v>5.8952205462174279</v>
      </c>
      <c r="T60" s="15">
        <f t="shared" si="31"/>
        <v>7.7274043112223412</v>
      </c>
      <c r="U60" s="15">
        <f t="shared" si="32"/>
        <v>16.360584436060009</v>
      </c>
      <c r="V60" s="15">
        <f t="shared" si="33"/>
        <v>4.7405487802572255</v>
      </c>
      <c r="W60" s="15">
        <f t="shared" si="34"/>
        <v>7.9900265825472383</v>
      </c>
    </row>
    <row r="61" spans="1:27" ht="21" customHeight="1" thickBot="1">
      <c r="A61" s="7">
        <v>7.3</v>
      </c>
      <c r="B61" s="10" t="s">
        <v>12</v>
      </c>
      <c r="C61" s="14">
        <v>13967.281391290875</v>
      </c>
      <c r="D61" s="14">
        <v>14931.668506881315</v>
      </c>
      <c r="E61" s="14">
        <v>15622.959662046962</v>
      </c>
      <c r="F61" s="14">
        <v>18730.662886783728</v>
      </c>
      <c r="G61" s="14">
        <v>19801.582340032339</v>
      </c>
      <c r="H61" s="14">
        <v>21440.835377783365</v>
      </c>
      <c r="I61" s="7">
        <v>7.3</v>
      </c>
      <c r="J61" s="10" t="s">
        <v>12</v>
      </c>
      <c r="K61" s="15">
        <f t="shared" si="21"/>
        <v>6.4330701979786548E-2</v>
      </c>
      <c r="L61" s="15">
        <f t="shared" si="26"/>
        <v>6.5799996913942907E-2</v>
      </c>
      <c r="M61" s="15">
        <f t="shared" si="27"/>
        <v>6.3546848480414947E-2</v>
      </c>
      <c r="N61" s="15">
        <f t="shared" si="28"/>
        <v>7.2149931895926764E-2</v>
      </c>
      <c r="O61" s="15">
        <f t="shared" si="29"/>
        <v>7.250494463665598E-2</v>
      </c>
      <c r="P61" s="15">
        <f t="shared" si="30"/>
        <v>7.3034781038144647E-2</v>
      </c>
      <c r="Q61" s="7">
        <v>7.3</v>
      </c>
      <c r="R61" s="10" t="s">
        <v>12</v>
      </c>
      <c r="S61" s="15">
        <f t="shared" si="22"/>
        <v>6.9046157843699829</v>
      </c>
      <c r="T61" s="15">
        <f t="shared" si="31"/>
        <v>4.629697979479408</v>
      </c>
      <c r="U61" s="15">
        <f t="shared" si="32"/>
        <v>19.89189815478014</v>
      </c>
      <c r="V61" s="15">
        <f t="shared" si="33"/>
        <v>5.7174669135935829</v>
      </c>
      <c r="W61" s="15">
        <f t="shared" si="34"/>
        <v>8.2783941687174725</v>
      </c>
    </row>
    <row r="62" spans="1:27" ht="26.25" thickBot="1">
      <c r="A62" s="7">
        <v>7.4</v>
      </c>
      <c r="B62" s="10" t="s">
        <v>80</v>
      </c>
      <c r="C62" s="14">
        <v>334736.90890047548</v>
      </c>
      <c r="D62" s="14">
        <v>336597.60372998496</v>
      </c>
      <c r="E62" s="14">
        <v>360948.33582389285</v>
      </c>
      <c r="F62" s="14">
        <v>391374.43642585183</v>
      </c>
      <c r="G62" s="14">
        <v>435852.52872413874</v>
      </c>
      <c r="H62" s="14">
        <v>470854.99483274866</v>
      </c>
      <c r="I62" s="7">
        <v>7.4</v>
      </c>
      <c r="J62" s="10" t="s">
        <v>80</v>
      </c>
      <c r="K62" s="15">
        <f t="shared" si="21"/>
        <v>1.5417359846089032</v>
      </c>
      <c r="L62" s="15">
        <f t="shared" si="26"/>
        <v>1.4832984857965834</v>
      </c>
      <c r="M62" s="15">
        <f t="shared" si="27"/>
        <v>1.4681679849420775</v>
      </c>
      <c r="N62" s="15">
        <f t="shared" si="28"/>
        <v>1.5075621778370847</v>
      </c>
      <c r="O62" s="15">
        <f t="shared" si="29"/>
        <v>1.5959059696457865</v>
      </c>
      <c r="P62" s="15">
        <f t="shared" si="30"/>
        <v>1.6038923317306757</v>
      </c>
      <c r="Q62" s="7">
        <v>7.4</v>
      </c>
      <c r="R62" s="10" t="s">
        <v>80</v>
      </c>
      <c r="S62" s="15">
        <f t="shared" si="22"/>
        <v>0.55586784129104672</v>
      </c>
      <c r="T62" s="15">
        <f t="shared" si="31"/>
        <v>7.2343747620502441</v>
      </c>
      <c r="U62" s="15">
        <f t="shared" si="32"/>
        <v>8.4294890936424505</v>
      </c>
      <c r="V62" s="15">
        <f t="shared" si="33"/>
        <v>11.36458801562874</v>
      </c>
      <c r="W62" s="15">
        <f t="shared" si="34"/>
        <v>8.0308048713338529</v>
      </c>
    </row>
    <row r="63" spans="1:27" ht="21" customHeight="1" thickBot="1">
      <c r="A63" s="7" t="s">
        <v>45</v>
      </c>
      <c r="B63" s="10" t="s">
        <v>52</v>
      </c>
      <c r="C63" s="14">
        <v>796303.23501495773</v>
      </c>
      <c r="D63" s="14">
        <v>898381.16737987532</v>
      </c>
      <c r="E63" s="14">
        <v>929171.81396513991</v>
      </c>
      <c r="F63" s="14">
        <v>1018384.2170342676</v>
      </c>
      <c r="G63" s="14">
        <v>1111142.7743896754</v>
      </c>
      <c r="H63" s="14">
        <v>1197880.4377565978</v>
      </c>
      <c r="I63" s="7" t="s">
        <v>45</v>
      </c>
      <c r="J63" s="10" t="s">
        <v>52</v>
      </c>
      <c r="K63" s="15">
        <f t="shared" si="21"/>
        <v>3.6676246910317829</v>
      </c>
      <c r="L63" s="15">
        <f t="shared" si="26"/>
        <v>3.9589331904801899</v>
      </c>
      <c r="M63" s="15">
        <f t="shared" si="27"/>
        <v>3.7794337149673405</v>
      </c>
      <c r="N63" s="15">
        <f t="shared" si="28"/>
        <v>3.9227843855304076</v>
      </c>
      <c r="O63" s="15">
        <f t="shared" si="29"/>
        <v>4.0685306839176656</v>
      </c>
      <c r="P63" s="15">
        <f t="shared" si="30"/>
        <v>4.080388377594768</v>
      </c>
      <c r="Q63" s="7" t="s">
        <v>45</v>
      </c>
      <c r="R63" s="10" t="s">
        <v>52</v>
      </c>
      <c r="S63" s="15">
        <f t="shared" si="22"/>
        <v>12.818977479477422</v>
      </c>
      <c r="T63" s="15">
        <f t="shared" si="31"/>
        <v>3.4273477342657843</v>
      </c>
      <c r="U63" s="15">
        <f t="shared" si="32"/>
        <v>9.6012816713007432</v>
      </c>
      <c r="V63" s="15">
        <f t="shared" si="33"/>
        <v>9.1084048440517549</v>
      </c>
      <c r="W63" s="15">
        <f t="shared" si="34"/>
        <v>7.806167251059648</v>
      </c>
    </row>
    <row r="64" spans="1:27" ht="26.25" thickBot="1">
      <c r="A64" s="7" t="s">
        <v>46</v>
      </c>
      <c r="B64" s="10" t="s">
        <v>81</v>
      </c>
      <c r="C64" s="14">
        <v>1707147.3494978191</v>
      </c>
      <c r="D64" s="14">
        <v>1764397.288952502</v>
      </c>
      <c r="E64" s="14">
        <v>1871945.6954798391</v>
      </c>
      <c r="F64" s="14">
        <v>1994473.1186730019</v>
      </c>
      <c r="G64" s="14">
        <v>2204663.967117907</v>
      </c>
      <c r="H64" s="14">
        <v>2367427.5549249975</v>
      </c>
      <c r="I64" s="7" t="s">
        <v>46</v>
      </c>
      <c r="J64" s="10" t="s">
        <v>81</v>
      </c>
      <c r="K64" s="15">
        <f t="shared" si="21"/>
        <v>7.8628033830982202</v>
      </c>
      <c r="L64" s="15">
        <f t="shared" si="26"/>
        <v>7.7752420042368318</v>
      </c>
      <c r="M64" s="15">
        <f t="shared" si="27"/>
        <v>7.6141942402375982</v>
      </c>
      <c r="N64" s="15">
        <f t="shared" si="28"/>
        <v>7.6826485293293985</v>
      </c>
      <c r="O64" s="15">
        <f t="shared" si="29"/>
        <v>8.0725386554160163</v>
      </c>
      <c r="P64" s="15">
        <f t="shared" si="30"/>
        <v>8.0642638241968001</v>
      </c>
      <c r="Q64" s="7" t="s">
        <v>46</v>
      </c>
      <c r="R64" s="10" t="s">
        <v>81</v>
      </c>
      <c r="S64" s="15">
        <f t="shared" si="22"/>
        <v>3.3535441138999422</v>
      </c>
      <c r="T64" s="15">
        <f t="shared" si="31"/>
        <v>6.0954756165595203</v>
      </c>
      <c r="U64" s="15">
        <f t="shared" si="32"/>
        <v>6.545458209018995</v>
      </c>
      <c r="V64" s="15">
        <f t="shared" si="33"/>
        <v>10.53866539874717</v>
      </c>
      <c r="W64" s="15">
        <f t="shared" si="34"/>
        <v>7.3826937000229798</v>
      </c>
    </row>
    <row r="65" spans="1:23" ht="21" customHeight="1" thickBot="1">
      <c r="A65" s="7" t="s">
        <v>47</v>
      </c>
      <c r="B65" s="10" t="s">
        <v>82</v>
      </c>
      <c r="C65" s="14">
        <v>863076.91029759601</v>
      </c>
      <c r="D65" s="14">
        <v>920003.32069694472</v>
      </c>
      <c r="E65" s="14">
        <v>1238462.2718372308</v>
      </c>
      <c r="F65" s="14">
        <v>1152119.2122647914</v>
      </c>
      <c r="G65" s="14">
        <v>1194983.256970108</v>
      </c>
      <c r="H65" s="14">
        <v>1298847.3489181066</v>
      </c>
      <c r="I65" s="7" t="s">
        <v>47</v>
      </c>
      <c r="J65" s="10" t="s">
        <v>82</v>
      </c>
      <c r="K65" s="15">
        <f t="shared" si="21"/>
        <v>3.9751718281132273</v>
      </c>
      <c r="L65" s="15">
        <f t="shared" si="26"/>
        <v>4.0542164216127521</v>
      </c>
      <c r="M65" s="15">
        <f t="shared" si="27"/>
        <v>5.0374817601519322</v>
      </c>
      <c r="N65" s="15">
        <f t="shared" si="28"/>
        <v>4.437927434994644</v>
      </c>
      <c r="O65" s="15">
        <f t="shared" si="29"/>
        <v>4.3755187540334228</v>
      </c>
      <c r="P65" s="15">
        <f t="shared" si="30"/>
        <v>4.4243160333436444</v>
      </c>
      <c r="Q65" s="7" t="s">
        <v>47</v>
      </c>
      <c r="R65" s="10" t="s">
        <v>82</v>
      </c>
      <c r="S65" s="15">
        <f t="shared" si="22"/>
        <v>6.5957517482097883</v>
      </c>
      <c r="T65" s="15">
        <f t="shared" si="31"/>
        <v>34.614978443668967</v>
      </c>
      <c r="U65" s="15">
        <f t="shared" si="32"/>
        <v>-6.9717957127875536</v>
      </c>
      <c r="V65" s="15">
        <f t="shared" si="33"/>
        <v>3.7204522109353766</v>
      </c>
      <c r="W65" s="15">
        <f t="shared" si="34"/>
        <v>8.6916775898054901</v>
      </c>
    </row>
    <row r="66" spans="1:23" ht="21" customHeight="1" thickBot="1">
      <c r="A66" s="7" t="s">
        <v>48</v>
      </c>
      <c r="B66" s="10" t="s">
        <v>13</v>
      </c>
      <c r="C66" s="14">
        <v>1738239.0161168047</v>
      </c>
      <c r="D66" s="14">
        <v>1741648.367618989</v>
      </c>
      <c r="E66" s="14">
        <v>1665455.0954966478</v>
      </c>
      <c r="F66" s="14">
        <v>1879737.946701841</v>
      </c>
      <c r="G66" s="14">
        <v>2106272.467315807</v>
      </c>
      <c r="H66" s="14">
        <v>2286648.5136425379</v>
      </c>
      <c r="I66" s="7" t="s">
        <v>48</v>
      </c>
      <c r="J66" s="10" t="s">
        <v>13</v>
      </c>
      <c r="K66" s="15">
        <f t="shared" si="21"/>
        <v>8.0060058205151403</v>
      </c>
      <c r="L66" s="15">
        <f t="shared" si="26"/>
        <v>7.6749933982052392</v>
      </c>
      <c r="M66" s="15">
        <f t="shared" si="27"/>
        <v>6.7742876442013262</v>
      </c>
      <c r="N66" s="15">
        <f t="shared" si="28"/>
        <v>7.2406922091594526</v>
      </c>
      <c r="O66" s="15">
        <f t="shared" si="29"/>
        <v>7.7122709695631313</v>
      </c>
      <c r="P66" s="15">
        <f t="shared" si="30"/>
        <v>7.7891029226468165</v>
      </c>
      <c r="Q66" s="7" t="s">
        <v>48</v>
      </c>
      <c r="R66" s="10" t="s">
        <v>13</v>
      </c>
      <c r="S66" s="15">
        <f t="shared" si="22"/>
        <v>0.19613824511894862</v>
      </c>
      <c r="T66" s="15">
        <f t="shared" si="31"/>
        <v>-4.3747792917869681</v>
      </c>
      <c r="U66" s="15">
        <f t="shared" si="32"/>
        <v>12.866324152756148</v>
      </c>
      <c r="V66" s="15">
        <f t="shared" si="33"/>
        <v>12.051388386952544</v>
      </c>
      <c r="W66" s="15">
        <f t="shared" si="34"/>
        <v>8.5637565474422583</v>
      </c>
    </row>
    <row r="67" spans="1:23" ht="21" customHeight="1" thickBot="1">
      <c r="A67" s="7"/>
      <c r="B67" s="48" t="s">
        <v>88</v>
      </c>
      <c r="C67" s="45">
        <v>8488159.3067297004</v>
      </c>
      <c r="D67" s="45">
        <v>9077381.887721369</v>
      </c>
      <c r="E67" s="45">
        <v>9721711.1005919781</v>
      </c>
      <c r="F67" s="45">
        <v>10506678.794599848</v>
      </c>
      <c r="G67" s="45">
        <v>11646773.538132854</v>
      </c>
      <c r="H67" s="45">
        <v>12588038.559961762</v>
      </c>
      <c r="I67" s="7"/>
      <c r="J67" s="48" t="s">
        <v>88</v>
      </c>
      <c r="K67" s="40">
        <f t="shared" si="21"/>
        <v>39.094884066605985</v>
      </c>
      <c r="L67" s="40">
        <f t="shared" si="26"/>
        <v>40.001671609805911</v>
      </c>
      <c r="M67" s="40">
        <f t="shared" si="27"/>
        <v>39.543346180460063</v>
      </c>
      <c r="N67" s="40">
        <f t="shared" si="28"/>
        <v>40.471400508608696</v>
      </c>
      <c r="O67" s="40">
        <f t="shared" si="29"/>
        <v>42.645514690550399</v>
      </c>
      <c r="P67" s="40">
        <f t="shared" si="30"/>
        <v>42.879142707245407</v>
      </c>
      <c r="Q67" s="7"/>
      <c r="R67" s="48" t="s">
        <v>88</v>
      </c>
      <c r="S67" s="40">
        <f>(D67/C67-1)*100</f>
        <v>6.9417003109792264</v>
      </c>
      <c r="T67" s="40">
        <f t="shared" si="31"/>
        <v>7.0981833841558206</v>
      </c>
      <c r="U67" s="40">
        <f t="shared" si="32"/>
        <v>8.0743779143989549</v>
      </c>
      <c r="V67" s="40">
        <f t="shared" si="33"/>
        <v>10.851143028365762</v>
      </c>
      <c r="W67" s="40">
        <f t="shared" si="34"/>
        <v>8.0817663256446117</v>
      </c>
    </row>
    <row r="68" spans="1:23" ht="21" customHeight="1" thickBot="1">
      <c r="A68" s="38">
        <v>12</v>
      </c>
      <c r="B68" s="39" t="s">
        <v>83</v>
      </c>
      <c r="C68" s="45">
        <v>21711688.13870484</v>
      </c>
      <c r="D68" s="45">
        <v>22692506.393898204</v>
      </c>
      <c r="E68" s="45">
        <v>24584948.011799417</v>
      </c>
      <c r="F68" s="45">
        <v>25960749.226765618</v>
      </c>
      <c r="G68" s="45">
        <v>27310664.726749334</v>
      </c>
      <c r="H68" s="45">
        <v>29357020.138918791</v>
      </c>
      <c r="I68" s="38">
        <v>12</v>
      </c>
      <c r="J68" s="39" t="s">
        <v>83</v>
      </c>
      <c r="K68" s="40">
        <f t="shared" si="21"/>
        <v>100</v>
      </c>
      <c r="L68" s="40">
        <f t="shared" si="26"/>
        <v>100</v>
      </c>
      <c r="M68" s="40">
        <f t="shared" si="27"/>
        <v>100</v>
      </c>
      <c r="N68" s="40">
        <f t="shared" si="28"/>
        <v>100</v>
      </c>
      <c r="O68" s="40">
        <f t="shared" si="29"/>
        <v>100</v>
      </c>
      <c r="P68" s="40">
        <f t="shared" si="30"/>
        <v>100</v>
      </c>
      <c r="Q68" s="38">
        <v>12</v>
      </c>
      <c r="R68" s="39" t="s">
        <v>83</v>
      </c>
      <c r="S68" s="43">
        <f t="shared" si="22"/>
        <v>4.5174665780358447</v>
      </c>
      <c r="T68" s="43">
        <f t="shared" si="31"/>
        <v>8.3395002079191816</v>
      </c>
      <c r="U68" s="43">
        <f t="shared" si="32"/>
        <v>5.5961119555993921</v>
      </c>
      <c r="V68" s="43">
        <f t="shared" si="33"/>
        <v>5.1998325941685408</v>
      </c>
      <c r="W68" s="43">
        <f t="shared" si="34"/>
        <v>7.4928802819111295</v>
      </c>
    </row>
    <row r="69" spans="1:23" ht="21" customHeight="1" thickBot="1">
      <c r="A69" s="38">
        <v>13</v>
      </c>
      <c r="B69" s="41" t="s">
        <v>67</v>
      </c>
      <c r="C69" s="46">
        <v>22787226.654620353</v>
      </c>
      <c r="D69" s="46">
        <v>23836962.311606113</v>
      </c>
      <c r="E69" s="46">
        <v>25917924.833150998</v>
      </c>
      <c r="F69" s="46">
        <v>27472082.062233999</v>
      </c>
      <c r="G69" s="46">
        <v>29122686.921922322</v>
      </c>
      <c r="H69" s="46">
        <v>31436378.274549257</v>
      </c>
      <c r="Q69" s="42">
        <v>13</v>
      </c>
      <c r="R69" s="44" t="s">
        <v>67</v>
      </c>
      <c r="S69" s="43">
        <f t="shared" si="22"/>
        <v>4.6066845820964097</v>
      </c>
      <c r="T69" s="43">
        <f t="shared" si="31"/>
        <v>8.729982010046955</v>
      </c>
      <c r="U69" s="43">
        <f t="shared" si="32"/>
        <v>5.9964570431005892</v>
      </c>
      <c r="V69" s="43">
        <f t="shared" si="33"/>
        <v>6.0082991014263731</v>
      </c>
      <c r="W69" s="43">
        <f t="shared" si="34"/>
        <v>7.9446355991461992</v>
      </c>
    </row>
    <row r="70" spans="1:23" ht="21" customHeight="1" thickBot="1">
      <c r="A70" s="53">
        <v>14</v>
      </c>
      <c r="B70" s="41" t="s">
        <v>97</v>
      </c>
      <c r="C70" s="46">
        <v>53970.031392687109</v>
      </c>
      <c r="D70" s="46">
        <v>55888.401940414326</v>
      </c>
      <c r="E70" s="46">
        <v>60156.728328732243</v>
      </c>
      <c r="F70" s="46">
        <v>63122.287721690176</v>
      </c>
      <c r="G70" s="46">
        <v>66243.629692974369</v>
      </c>
      <c r="H70" s="46">
        <v>70786.710818620253</v>
      </c>
      <c r="I70" s="21"/>
      <c r="J70" s="21"/>
      <c r="Q70" s="53">
        <v>14</v>
      </c>
      <c r="R70" s="41" t="s">
        <v>99</v>
      </c>
      <c r="S70" s="43">
        <f>(D70/C70-1)*100</f>
        <v>3.5545107131198517</v>
      </c>
      <c r="T70" s="43">
        <f t="shared" si="31"/>
        <v>7.6372310535352428</v>
      </c>
      <c r="U70" s="43">
        <f t="shared" si="32"/>
        <v>4.9297218704321022</v>
      </c>
      <c r="V70" s="43">
        <f t="shared" si="33"/>
        <v>4.9449126195272974</v>
      </c>
      <c r="W70" s="43">
        <f t="shared" si="34"/>
        <v>6.8581403928228868</v>
      </c>
    </row>
    <row r="71" spans="1:23">
      <c r="C71" s="13"/>
      <c r="D71" s="13"/>
      <c r="E71" s="13"/>
      <c r="F71" s="13"/>
      <c r="G71" s="13"/>
      <c r="H71" s="13"/>
      <c r="S71" s="13"/>
      <c r="T71" s="13"/>
      <c r="U71" s="13"/>
      <c r="V71" s="13"/>
      <c r="W71" s="13"/>
    </row>
    <row r="72" spans="1:23">
      <c r="C72" s="55"/>
    </row>
    <row r="73" spans="1:23">
      <c r="C73" s="55"/>
    </row>
    <row r="74" spans="1:23">
      <c r="C74" s="55"/>
    </row>
    <row r="75" spans="1:23">
      <c r="C75" s="55"/>
    </row>
    <row r="76" spans="1:23">
      <c r="C76" s="55"/>
    </row>
    <row r="77" spans="1:23">
      <c r="C77" s="55"/>
    </row>
  </sheetData>
  <mergeCells count="27">
    <mergeCell ref="A36:H36"/>
    <mergeCell ref="I36:P36"/>
    <mergeCell ref="S2:W2"/>
    <mergeCell ref="Q1:W1"/>
    <mergeCell ref="I1:P1"/>
    <mergeCell ref="A1:H1"/>
    <mergeCell ref="Q2:Q3"/>
    <mergeCell ref="R2:R3"/>
    <mergeCell ref="A2:A3"/>
    <mergeCell ref="B2:B3"/>
    <mergeCell ref="I2:I3"/>
    <mergeCell ref="J2:J3"/>
    <mergeCell ref="C2:H2"/>
    <mergeCell ref="K2:P2"/>
    <mergeCell ref="Q36:W36"/>
    <mergeCell ref="K38:P38"/>
    <mergeCell ref="C38:H38"/>
    <mergeCell ref="S38:W38"/>
    <mergeCell ref="A37:H37"/>
    <mergeCell ref="I37:P37"/>
    <mergeCell ref="Q37:W37"/>
    <mergeCell ref="I38:I39"/>
    <mergeCell ref="J38:J39"/>
    <mergeCell ref="Q38:Q39"/>
    <mergeCell ref="R38:R39"/>
    <mergeCell ref="A38:A39"/>
    <mergeCell ref="B38:B39"/>
  </mergeCells>
  <printOptions horizontalCentered="1"/>
  <pageMargins left="0.5" right="0.5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>
      <selection activeCell="E19" sqref="E19"/>
    </sheetView>
  </sheetViews>
  <sheetFormatPr defaultRowHeight="15"/>
  <cols>
    <col min="1" max="1" width="6.42578125" style="1" customWidth="1"/>
    <col min="2" max="2" width="33.5703125" style="1" customWidth="1"/>
    <col min="3" max="8" width="8.7109375" style="1" customWidth="1"/>
    <col min="9" max="9" width="6.42578125" style="1" customWidth="1"/>
    <col min="10" max="10" width="33.5703125" style="1" customWidth="1"/>
    <col min="11" max="16" width="8.42578125" style="1" customWidth="1"/>
    <col min="17" max="17" width="6.42578125" style="1" customWidth="1"/>
    <col min="18" max="18" width="37.140625" style="1" customWidth="1"/>
    <col min="19" max="23" width="9.5703125" style="1" customWidth="1"/>
    <col min="24" max="16384" width="9.140625" style="1"/>
  </cols>
  <sheetData>
    <row r="1" spans="1:23" ht="36" customHeight="1" thickBot="1">
      <c r="A1" s="64" t="s">
        <v>59</v>
      </c>
      <c r="B1" s="64"/>
      <c r="C1" s="64"/>
      <c r="D1" s="64"/>
      <c r="E1" s="64"/>
      <c r="F1" s="64"/>
      <c r="G1" s="64"/>
      <c r="H1" s="64"/>
      <c r="I1" s="64" t="s">
        <v>60</v>
      </c>
      <c r="J1" s="64"/>
      <c r="K1" s="64"/>
      <c r="L1" s="64"/>
      <c r="M1" s="64"/>
      <c r="N1" s="64"/>
      <c r="O1" s="64"/>
      <c r="P1" s="64"/>
      <c r="Q1" s="74" t="s">
        <v>61</v>
      </c>
      <c r="R1" s="74"/>
      <c r="S1" s="74"/>
      <c r="T1" s="74"/>
      <c r="U1" s="74"/>
      <c r="V1" s="74"/>
      <c r="W1" s="74"/>
    </row>
    <row r="2" spans="1:23" ht="15.75" thickBot="1">
      <c r="A2" s="65" t="s">
        <v>14</v>
      </c>
      <c r="B2" s="65" t="s">
        <v>36</v>
      </c>
      <c r="C2" s="67" t="s">
        <v>89</v>
      </c>
      <c r="D2" s="68"/>
      <c r="E2" s="68"/>
      <c r="F2" s="68"/>
      <c r="G2" s="68"/>
      <c r="H2" s="69"/>
      <c r="I2" s="65" t="s">
        <v>14</v>
      </c>
      <c r="J2" s="65" t="s">
        <v>36</v>
      </c>
      <c r="K2" s="67" t="s">
        <v>37</v>
      </c>
      <c r="L2" s="68"/>
      <c r="M2" s="68"/>
      <c r="N2" s="68"/>
      <c r="O2" s="68"/>
      <c r="P2" s="69"/>
      <c r="Q2" s="65" t="s">
        <v>14</v>
      </c>
      <c r="R2" s="65" t="s">
        <v>36</v>
      </c>
      <c r="S2" s="67" t="s">
        <v>49</v>
      </c>
      <c r="T2" s="68"/>
      <c r="U2" s="68"/>
      <c r="V2" s="68"/>
      <c r="W2" s="69"/>
    </row>
    <row r="3" spans="1:23" ht="26.25" thickBot="1">
      <c r="A3" s="66"/>
      <c r="B3" s="66"/>
      <c r="C3" s="6" t="s">
        <v>92</v>
      </c>
      <c r="D3" s="6" t="s">
        <v>93</v>
      </c>
      <c r="E3" s="6" t="s">
        <v>94</v>
      </c>
      <c r="F3" s="6" t="s">
        <v>95</v>
      </c>
      <c r="G3" s="6" t="s">
        <v>96</v>
      </c>
      <c r="H3" s="6" t="s">
        <v>91</v>
      </c>
      <c r="I3" s="66"/>
      <c r="J3" s="66"/>
      <c r="K3" s="6" t="s">
        <v>92</v>
      </c>
      <c r="L3" s="6" t="s">
        <v>93</v>
      </c>
      <c r="M3" s="6" t="s">
        <v>94</v>
      </c>
      <c r="N3" s="6" t="s">
        <v>95</v>
      </c>
      <c r="O3" s="6" t="s">
        <v>96</v>
      </c>
      <c r="P3" s="6" t="s">
        <v>91</v>
      </c>
      <c r="Q3" s="66"/>
      <c r="R3" s="66"/>
      <c r="S3" s="6" t="s">
        <v>93</v>
      </c>
      <c r="T3" s="6" t="s">
        <v>94</v>
      </c>
      <c r="U3" s="6" t="s">
        <v>95</v>
      </c>
      <c r="V3" s="6" t="s">
        <v>96</v>
      </c>
      <c r="W3" s="6" t="s">
        <v>91</v>
      </c>
    </row>
    <row r="4" spans="1:23" ht="21" customHeight="1" thickBot="1">
      <c r="A4" s="7" t="s">
        <v>38</v>
      </c>
      <c r="B4" s="8" t="s">
        <v>71</v>
      </c>
      <c r="C4" s="9">
        <v>3620606.6643225513</v>
      </c>
      <c r="D4" s="9">
        <v>4997576.6995397964</v>
      </c>
      <c r="E4" s="9">
        <v>5174658.4684171043</v>
      </c>
      <c r="F4" s="9">
        <v>6005921.0795901176</v>
      </c>
      <c r="G4" s="9">
        <v>5552731.4828938683</v>
      </c>
      <c r="H4" s="9">
        <v>6499868.6975780129</v>
      </c>
      <c r="I4" s="7" t="s">
        <v>38</v>
      </c>
      <c r="J4" s="8" t="s">
        <v>71</v>
      </c>
      <c r="K4" s="15">
        <f>C4/C$32*100</f>
        <v>19.020211122706733</v>
      </c>
      <c r="L4" s="15">
        <f t="shared" ref="L4:P19" si="0">D4/D$32*100</f>
        <v>22.99308248958269</v>
      </c>
      <c r="M4" s="15">
        <f t="shared" si="0"/>
        <v>21.545066300877931</v>
      </c>
      <c r="N4" s="15">
        <f t="shared" si="0"/>
        <v>22.844603809500956</v>
      </c>
      <c r="O4" s="15">
        <f t="shared" si="0"/>
        <v>20.157767511501547</v>
      </c>
      <c r="P4" s="15">
        <f t="shared" si="0"/>
        <v>21.396241134739739</v>
      </c>
      <c r="Q4" s="7" t="s">
        <v>38</v>
      </c>
      <c r="R4" s="8" t="s">
        <v>71</v>
      </c>
      <c r="S4" s="15">
        <f>(D4/C4-1)*100</f>
        <v>38.031472702790502</v>
      </c>
      <c r="T4" s="15">
        <f t="shared" ref="T4:W19" si="1">(E4/D4-1)*100</f>
        <v>3.5433526991914821</v>
      </c>
      <c r="U4" s="15">
        <f t="shared" si="1"/>
        <v>16.064105800344564</v>
      </c>
      <c r="V4" s="15">
        <f t="shared" si="1"/>
        <v>-7.5457134832543904</v>
      </c>
      <c r="W4" s="15">
        <f t="shared" si="1"/>
        <v>17.057140573102835</v>
      </c>
    </row>
    <row r="5" spans="1:23" ht="21" customHeight="1" thickBot="1">
      <c r="A5" s="7">
        <v>1.1000000000000001</v>
      </c>
      <c r="B5" s="8" t="s">
        <v>0</v>
      </c>
      <c r="C5" s="14">
        <v>2276865.0535835507</v>
      </c>
      <c r="D5" s="14">
        <v>3421998.9303210359</v>
      </c>
      <c r="E5" s="14">
        <v>3401547.9915275495</v>
      </c>
      <c r="F5" s="14">
        <v>4033349.2451366652</v>
      </c>
      <c r="G5" s="14">
        <v>3344597.6888944386</v>
      </c>
      <c r="H5" s="14">
        <v>4082004.9222322875</v>
      </c>
      <c r="I5" s="7">
        <v>1.1000000000000001</v>
      </c>
      <c r="J5" s="8" t="s">
        <v>0</v>
      </c>
      <c r="K5" s="15">
        <f t="shared" ref="K5:K32" si="2">C5/C$32*100</f>
        <v>11.961104320945379</v>
      </c>
      <c r="L5" s="15">
        <f t="shared" si="0"/>
        <v>15.744091269550859</v>
      </c>
      <c r="M5" s="15">
        <f t="shared" si="0"/>
        <v>14.162592072573462</v>
      </c>
      <c r="N5" s="15">
        <f t="shared" si="0"/>
        <v>15.341571144452187</v>
      </c>
      <c r="O5" s="15">
        <f t="shared" si="0"/>
        <v>12.14170410363567</v>
      </c>
      <c r="P5" s="15">
        <f t="shared" si="0"/>
        <v>13.437127070246991</v>
      </c>
      <c r="Q5" s="7">
        <v>1.1000000000000001</v>
      </c>
      <c r="R5" s="8" t="s">
        <v>0</v>
      </c>
      <c r="S5" s="15">
        <f t="shared" ref="S5:S33" si="3">(D5/C5-1)*100</f>
        <v>50.294323545225609</v>
      </c>
      <c r="T5" s="15">
        <f t="shared" si="1"/>
        <v>-0.59763136137415129</v>
      </c>
      <c r="U5" s="15">
        <f t="shared" si="1"/>
        <v>18.573933255764217</v>
      </c>
      <c r="V5" s="15">
        <f t="shared" si="1"/>
        <v>-17.076417497758467</v>
      </c>
      <c r="W5" s="15">
        <f t="shared" si="1"/>
        <v>22.047711023253136</v>
      </c>
    </row>
    <row r="6" spans="1:23" ht="21" customHeight="1" thickBot="1">
      <c r="A6" s="7">
        <v>1.2</v>
      </c>
      <c r="B6" s="8" t="s">
        <v>1</v>
      </c>
      <c r="C6" s="14">
        <v>528437.85626880359</v>
      </c>
      <c r="D6" s="14">
        <v>637599.95039896888</v>
      </c>
      <c r="E6" s="14">
        <v>722204.20870248997</v>
      </c>
      <c r="F6" s="14">
        <v>774448.11652807065</v>
      </c>
      <c r="G6" s="14">
        <v>847750.92014237843</v>
      </c>
      <c r="H6" s="14">
        <v>965350.71187889972</v>
      </c>
      <c r="I6" s="7">
        <v>1.2</v>
      </c>
      <c r="J6" s="8" t="s">
        <v>1</v>
      </c>
      <c r="K6" s="15">
        <f t="shared" si="2"/>
        <v>2.7760539940739002</v>
      </c>
      <c r="L6" s="15">
        <f t="shared" si="0"/>
        <v>2.9334994010651863</v>
      </c>
      <c r="M6" s="15">
        <f t="shared" si="0"/>
        <v>3.0069496671589837</v>
      </c>
      <c r="N6" s="15">
        <f t="shared" si="0"/>
        <v>2.9457530591303436</v>
      </c>
      <c r="O6" s="15">
        <f t="shared" si="0"/>
        <v>3.0775422886081238</v>
      </c>
      <c r="P6" s="15">
        <f t="shared" si="0"/>
        <v>3.1777375162439885</v>
      </c>
      <c r="Q6" s="7">
        <v>1.2</v>
      </c>
      <c r="R6" s="8" t="s">
        <v>1</v>
      </c>
      <c r="S6" s="15">
        <f t="shared" si="3"/>
        <v>20.657508321023311</v>
      </c>
      <c r="T6" s="15">
        <f t="shared" si="1"/>
        <v>13.269175797548471</v>
      </c>
      <c r="U6" s="15">
        <f t="shared" si="1"/>
        <v>7.2339522805387579</v>
      </c>
      <c r="V6" s="15">
        <f t="shared" si="1"/>
        <v>9.465166490807885</v>
      </c>
      <c r="W6" s="15">
        <f t="shared" si="1"/>
        <v>13.87197453194986</v>
      </c>
    </row>
    <row r="7" spans="1:23" ht="21" customHeight="1" thickBot="1">
      <c r="A7" s="7">
        <v>1.3</v>
      </c>
      <c r="B7" s="8" t="s">
        <v>72</v>
      </c>
      <c r="C7" s="14">
        <v>578354.6532457564</v>
      </c>
      <c r="D7" s="14">
        <v>628367.87742808752</v>
      </c>
      <c r="E7" s="14">
        <v>722650.67541631754</v>
      </c>
      <c r="F7" s="14">
        <v>782649.38953827403</v>
      </c>
      <c r="G7" s="14">
        <v>842722.05384422874</v>
      </c>
      <c r="H7" s="14">
        <v>861558.27910078329</v>
      </c>
      <c r="I7" s="7">
        <v>1.3</v>
      </c>
      <c r="J7" s="8" t="s">
        <v>72</v>
      </c>
      <c r="K7" s="15">
        <f t="shared" si="2"/>
        <v>3.0382829808419447</v>
      </c>
      <c r="L7" s="15">
        <f t="shared" si="0"/>
        <v>2.8910240518846781</v>
      </c>
      <c r="M7" s="15">
        <f t="shared" si="0"/>
        <v>3.0088085637430306</v>
      </c>
      <c r="N7" s="15">
        <f t="shared" si="0"/>
        <v>2.9769480798721806</v>
      </c>
      <c r="O7" s="15">
        <f t="shared" si="0"/>
        <v>3.0592862792914808</v>
      </c>
      <c r="P7" s="15">
        <f t="shared" si="0"/>
        <v>2.8360740114859082</v>
      </c>
      <c r="Q7" s="7">
        <v>1.3</v>
      </c>
      <c r="R7" s="8" t="s">
        <v>72</v>
      </c>
      <c r="S7" s="15">
        <f t="shared" si="3"/>
        <v>8.6475009583919302</v>
      </c>
      <c r="T7" s="15">
        <f t="shared" si="1"/>
        <v>15.004394937266664</v>
      </c>
      <c r="U7" s="15">
        <f t="shared" si="1"/>
        <v>8.3025888113079418</v>
      </c>
      <c r="V7" s="15">
        <f t="shared" si="1"/>
        <v>7.6755524387995377</v>
      </c>
      <c r="W7" s="15">
        <f t="shared" si="1"/>
        <v>2.2351646276052461</v>
      </c>
    </row>
    <row r="8" spans="1:23" ht="21" customHeight="1" thickBot="1">
      <c r="A8" s="7">
        <v>1.4</v>
      </c>
      <c r="B8" s="8" t="s">
        <v>73</v>
      </c>
      <c r="C8" s="14">
        <v>236949.10122444073</v>
      </c>
      <c r="D8" s="14">
        <v>309609.94139170373</v>
      </c>
      <c r="E8" s="14">
        <v>328255.59277074644</v>
      </c>
      <c r="F8" s="14">
        <v>415474.32838710741</v>
      </c>
      <c r="G8" s="14">
        <v>517660.82001282263</v>
      </c>
      <c r="H8" s="14">
        <v>590954.78436604282</v>
      </c>
      <c r="I8" s="7">
        <v>1.4</v>
      </c>
      <c r="J8" s="8" t="s">
        <v>73</v>
      </c>
      <c r="K8" s="15">
        <f t="shared" si="2"/>
        <v>1.244769826845507</v>
      </c>
      <c r="L8" s="15">
        <f t="shared" si="0"/>
        <v>1.4244677670819641</v>
      </c>
      <c r="M8" s="15">
        <f t="shared" si="0"/>
        <v>1.3667159974024501</v>
      </c>
      <c r="N8" s="15">
        <f t="shared" si="0"/>
        <v>1.5803315260462456</v>
      </c>
      <c r="O8" s="15">
        <f t="shared" si="0"/>
        <v>1.8792348399662693</v>
      </c>
      <c r="P8" s="15">
        <f t="shared" si="0"/>
        <v>1.9453025367628545</v>
      </c>
      <c r="Q8" s="7">
        <v>1.4</v>
      </c>
      <c r="R8" s="8" t="s">
        <v>73</v>
      </c>
      <c r="S8" s="15">
        <f t="shared" si="3"/>
        <v>30.665168085376227</v>
      </c>
      <c r="T8" s="15">
        <f t="shared" si="1"/>
        <v>6.0223038366371773</v>
      </c>
      <c r="U8" s="15">
        <f t="shared" si="1"/>
        <v>26.57037306818242</v>
      </c>
      <c r="V8" s="15">
        <f t="shared" si="1"/>
        <v>24.595139734001958</v>
      </c>
      <c r="W8" s="15">
        <f t="shared" si="1"/>
        <v>14.158684899391204</v>
      </c>
    </row>
    <row r="9" spans="1:23" ht="21" customHeight="1" thickBot="1">
      <c r="A9" s="7" t="s">
        <v>39</v>
      </c>
      <c r="B9" s="8" t="s">
        <v>74</v>
      </c>
      <c r="C9" s="14">
        <v>2254986.3064015568</v>
      </c>
      <c r="D9" s="14">
        <v>2231443.1643694816</v>
      </c>
      <c r="E9" s="14">
        <v>2450519.0190251078</v>
      </c>
      <c r="F9" s="14">
        <v>2180948.8293258902</v>
      </c>
      <c r="G9" s="14">
        <v>2138775.5500158425</v>
      </c>
      <c r="H9" s="14">
        <v>2163210.1814584765</v>
      </c>
      <c r="I9" s="7" t="s">
        <v>39</v>
      </c>
      <c r="J9" s="8" t="s">
        <v>74</v>
      </c>
      <c r="K9" s="15">
        <f t="shared" si="2"/>
        <v>11.846168226228858</v>
      </c>
      <c r="L9" s="15">
        <f t="shared" si="0"/>
        <v>10.266527125814317</v>
      </c>
      <c r="M9" s="15">
        <f t="shared" si="0"/>
        <v>10.202913884789858</v>
      </c>
      <c r="N9" s="15">
        <f t="shared" si="0"/>
        <v>8.2956321394328274</v>
      </c>
      <c r="O9" s="15">
        <f t="shared" si="0"/>
        <v>7.7642760917433025</v>
      </c>
      <c r="P9" s="15">
        <f t="shared" si="0"/>
        <v>7.120846407998406</v>
      </c>
      <c r="Q9" s="7" t="s">
        <v>39</v>
      </c>
      <c r="R9" s="8" t="s">
        <v>74</v>
      </c>
      <c r="S9" s="15">
        <f t="shared" si="3"/>
        <v>-1.0440481152918735</v>
      </c>
      <c r="T9" s="15">
        <f t="shared" si="1"/>
        <v>9.8176757604099052</v>
      </c>
      <c r="U9" s="15">
        <f t="shared" si="1"/>
        <v>-11.000534482954594</v>
      </c>
      <c r="V9" s="15">
        <f t="shared" si="1"/>
        <v>-1.9337124623452495</v>
      </c>
      <c r="W9" s="15">
        <f t="shared" si="1"/>
        <v>1.1424588916052025</v>
      </c>
    </row>
    <row r="10" spans="1:23" ht="21" customHeight="1" thickBot="1">
      <c r="A10" s="7"/>
      <c r="B10" s="48" t="s">
        <v>86</v>
      </c>
      <c r="C10" s="45">
        <v>5875592.9707241077</v>
      </c>
      <c r="D10" s="45">
        <v>7229019.8639092781</v>
      </c>
      <c r="E10" s="45">
        <v>7625177.4874422122</v>
      </c>
      <c r="F10" s="45">
        <v>8186869.9089160077</v>
      </c>
      <c r="G10" s="45">
        <v>7691507.0329097109</v>
      </c>
      <c r="H10" s="45">
        <v>8663078.8790364899</v>
      </c>
      <c r="I10" s="7"/>
      <c r="J10" s="48" t="s">
        <v>86</v>
      </c>
      <c r="K10" s="40">
        <f t="shared" ref="K10" si="4">C10/C$32*100</f>
        <v>30.866379348935585</v>
      </c>
      <c r="L10" s="40">
        <f t="shared" si="0"/>
        <v>33.259609615397004</v>
      </c>
      <c r="M10" s="40">
        <f t="shared" si="0"/>
        <v>31.747980185667785</v>
      </c>
      <c r="N10" s="40">
        <f t="shared" si="0"/>
        <v>31.140235948933785</v>
      </c>
      <c r="O10" s="40">
        <f t="shared" si="0"/>
        <v>27.922043603244845</v>
      </c>
      <c r="P10" s="40">
        <f t="shared" si="0"/>
        <v>28.517087542738146</v>
      </c>
      <c r="Q10" s="7"/>
      <c r="R10" s="48" t="s">
        <v>86</v>
      </c>
      <c r="S10" s="40">
        <f t="shared" ref="S10" si="5">(D10/C10-1)*100</f>
        <v>23.034728578524621</v>
      </c>
      <c r="T10" s="40">
        <f t="shared" si="1"/>
        <v>5.4801014659088487</v>
      </c>
      <c r="U10" s="40">
        <f t="shared" si="1"/>
        <v>7.3662865211837847</v>
      </c>
      <c r="V10" s="40">
        <f t="shared" si="1"/>
        <v>-6.0506992479117834</v>
      </c>
      <c r="W10" s="40">
        <f t="shared" si="1"/>
        <v>12.631748784337148</v>
      </c>
    </row>
    <row r="11" spans="1:23" ht="21" customHeight="1" thickBot="1">
      <c r="A11" s="7" t="s">
        <v>40</v>
      </c>
      <c r="B11" s="8" t="s">
        <v>2</v>
      </c>
      <c r="C11" s="14">
        <v>3273608.4804288987</v>
      </c>
      <c r="D11" s="14">
        <v>3459143.2649451899</v>
      </c>
      <c r="E11" s="14">
        <v>4067726.7789277015</v>
      </c>
      <c r="F11" s="14">
        <v>4532657.2579455897</v>
      </c>
      <c r="G11" s="14">
        <v>4792589.4778520614</v>
      </c>
      <c r="H11" s="14">
        <v>5017274.4417349026</v>
      </c>
      <c r="I11" s="7" t="s">
        <v>40</v>
      </c>
      <c r="J11" s="8" t="s">
        <v>2</v>
      </c>
      <c r="K11" s="15">
        <f t="shared" si="2"/>
        <v>17.197318075005839</v>
      </c>
      <c r="L11" s="15">
        <f t="shared" si="0"/>
        <v>15.914986645726369</v>
      </c>
      <c r="M11" s="15">
        <f t="shared" si="0"/>
        <v>16.936275829748105</v>
      </c>
      <c r="N11" s="15">
        <f t="shared" si="0"/>
        <v>17.240779206025245</v>
      </c>
      <c r="O11" s="15">
        <f t="shared" si="0"/>
        <v>17.398266919664216</v>
      </c>
      <c r="P11" s="15">
        <f t="shared" si="0"/>
        <v>16.515843440734095</v>
      </c>
      <c r="Q11" s="7" t="s">
        <v>40</v>
      </c>
      <c r="R11" s="8" t="s">
        <v>2</v>
      </c>
      <c r="S11" s="15">
        <f t="shared" si="3"/>
        <v>5.6675923717054655</v>
      </c>
      <c r="T11" s="15">
        <f t="shared" si="1"/>
        <v>17.593475244285806</v>
      </c>
      <c r="U11" s="15">
        <f t="shared" si="1"/>
        <v>11.429737155071384</v>
      </c>
      <c r="V11" s="15">
        <f t="shared" si="1"/>
        <v>5.7346542020316971</v>
      </c>
      <c r="W11" s="15">
        <f t="shared" si="1"/>
        <v>4.6881746271232982</v>
      </c>
    </row>
    <row r="12" spans="1:23" ht="26.25" thickBot="1">
      <c r="A12" s="7" t="s">
        <v>41</v>
      </c>
      <c r="B12" s="8" t="s">
        <v>51</v>
      </c>
      <c r="C12" s="14">
        <v>304350.110377106</v>
      </c>
      <c r="D12" s="14">
        <v>387118.47986591602</v>
      </c>
      <c r="E12" s="14">
        <v>420866.69917496166</v>
      </c>
      <c r="F12" s="14">
        <v>453940.30974605621</v>
      </c>
      <c r="G12" s="14">
        <v>520318.46575112286</v>
      </c>
      <c r="H12" s="14">
        <v>560546.59622205794</v>
      </c>
      <c r="I12" s="7" t="s">
        <v>41</v>
      </c>
      <c r="J12" s="8" t="s">
        <v>51</v>
      </c>
      <c r="K12" s="15">
        <f t="shared" si="2"/>
        <v>1.5988490027471103</v>
      </c>
      <c r="L12" s="15">
        <f t="shared" si="0"/>
        <v>1.7810726429908557</v>
      </c>
      <c r="M12" s="15">
        <f t="shared" si="0"/>
        <v>1.7523090640472583</v>
      </c>
      <c r="N12" s="15">
        <f t="shared" si="0"/>
        <v>1.7266438223025271</v>
      </c>
      <c r="O12" s="15">
        <f t="shared" si="0"/>
        <v>1.8888827411993163</v>
      </c>
      <c r="P12" s="15">
        <f t="shared" si="0"/>
        <v>1.8452049876782599</v>
      </c>
      <c r="Q12" s="7" t="s">
        <v>41</v>
      </c>
      <c r="R12" s="8" t="s">
        <v>51</v>
      </c>
      <c r="S12" s="15">
        <f t="shared" si="3"/>
        <v>27.195117289839523</v>
      </c>
      <c r="T12" s="15">
        <f t="shared" si="1"/>
        <v>8.7178011550197212</v>
      </c>
      <c r="U12" s="15">
        <f t="shared" si="1"/>
        <v>7.8584527205240562</v>
      </c>
      <c r="V12" s="15">
        <f t="shared" si="1"/>
        <v>14.62266174206912</v>
      </c>
      <c r="W12" s="15">
        <f t="shared" si="1"/>
        <v>7.7314439365250065</v>
      </c>
    </row>
    <row r="13" spans="1:23" ht="21" customHeight="1" thickBot="1">
      <c r="A13" s="7" t="s">
        <v>42</v>
      </c>
      <c r="B13" s="10" t="s">
        <v>3</v>
      </c>
      <c r="C13" s="14">
        <v>1963595.7463652531</v>
      </c>
      <c r="D13" s="14">
        <v>1966106.7245214558</v>
      </c>
      <c r="E13" s="14">
        <v>2174133.1581685003</v>
      </c>
      <c r="F13" s="14">
        <v>2256837.9041327802</v>
      </c>
      <c r="G13" s="14">
        <v>2438583.6025492717</v>
      </c>
      <c r="H13" s="14">
        <v>2615165.5203901231</v>
      </c>
      <c r="I13" s="7" t="s">
        <v>42</v>
      </c>
      <c r="J13" s="10" t="s">
        <v>3</v>
      </c>
      <c r="K13" s="15">
        <f t="shared" si="2"/>
        <v>10.31539990895536</v>
      </c>
      <c r="L13" s="15">
        <f t="shared" si="0"/>
        <v>9.0457549364690983</v>
      </c>
      <c r="M13" s="15">
        <f t="shared" si="0"/>
        <v>9.0521612828307276</v>
      </c>
      <c r="N13" s="15">
        <f t="shared" si="0"/>
        <v>8.5842899197230906</v>
      </c>
      <c r="O13" s="15">
        <f t="shared" si="0"/>
        <v>8.8526523331774172</v>
      </c>
      <c r="P13" s="15">
        <f t="shared" si="0"/>
        <v>8.6085911400601223</v>
      </c>
      <c r="Q13" s="7" t="s">
        <v>42</v>
      </c>
      <c r="R13" s="10" t="s">
        <v>3</v>
      </c>
      <c r="S13" s="15">
        <f t="shared" si="3"/>
        <v>0.12787653267485322</v>
      </c>
      <c r="T13" s="15">
        <f t="shared" si="1"/>
        <v>10.580627747849114</v>
      </c>
      <c r="U13" s="15">
        <f t="shared" si="1"/>
        <v>3.804033145511232</v>
      </c>
      <c r="V13" s="15">
        <f t="shared" si="1"/>
        <v>8.0531126353237106</v>
      </c>
      <c r="W13" s="15">
        <f t="shared" si="1"/>
        <v>7.2411672766213409</v>
      </c>
    </row>
    <row r="14" spans="1:23" ht="21" customHeight="1" thickBot="1">
      <c r="A14" s="7"/>
      <c r="B14" s="48" t="s">
        <v>87</v>
      </c>
      <c r="C14" s="45">
        <v>5541554.3371712575</v>
      </c>
      <c r="D14" s="45">
        <v>5812368.4693325618</v>
      </c>
      <c r="E14" s="45">
        <v>6662726.6362711638</v>
      </c>
      <c r="F14" s="45">
        <v>7243435.4718244262</v>
      </c>
      <c r="G14" s="45">
        <v>7751491.5461524557</v>
      </c>
      <c r="H14" s="45">
        <v>8192986.5583470836</v>
      </c>
      <c r="I14" s="7"/>
      <c r="J14" s="48" t="s">
        <v>87</v>
      </c>
      <c r="K14" s="40">
        <f t="shared" si="2"/>
        <v>29.111566986708308</v>
      </c>
      <c r="L14" s="40">
        <f t="shared" si="0"/>
        <v>26.741814225186328</v>
      </c>
      <c r="M14" s="40">
        <f t="shared" si="0"/>
        <v>27.740746176626089</v>
      </c>
      <c r="N14" s="40">
        <f t="shared" si="0"/>
        <v>27.551712948050859</v>
      </c>
      <c r="O14" s="40">
        <f t="shared" si="0"/>
        <v>28.139801994040951</v>
      </c>
      <c r="P14" s="40">
        <f t="shared" si="0"/>
        <v>26.969639568472477</v>
      </c>
      <c r="Q14" s="7"/>
      <c r="R14" s="48" t="s">
        <v>87</v>
      </c>
      <c r="S14" s="40">
        <f t="shared" si="3"/>
        <v>4.8869706166148275</v>
      </c>
      <c r="T14" s="40">
        <f t="shared" si="1"/>
        <v>14.630148990472547</v>
      </c>
      <c r="U14" s="40">
        <f t="shared" si="1"/>
        <v>8.7157836011453114</v>
      </c>
      <c r="V14" s="40">
        <f t="shared" si="1"/>
        <v>7.0140208510764079</v>
      </c>
      <c r="W14" s="40">
        <f t="shared" si="1"/>
        <v>5.695613670813704</v>
      </c>
    </row>
    <row r="15" spans="1:23" ht="21" customHeight="1" thickBot="1">
      <c r="A15" s="7" t="s">
        <v>43</v>
      </c>
      <c r="B15" s="10" t="s">
        <v>75</v>
      </c>
      <c r="C15" s="14">
        <v>1982273.6601115968</v>
      </c>
      <c r="D15" s="14">
        <v>2370053.9688050705</v>
      </c>
      <c r="E15" s="14">
        <v>2689608.3617669931</v>
      </c>
      <c r="F15" s="14">
        <v>3059977.4214768447</v>
      </c>
      <c r="G15" s="14">
        <v>3380986.4155350258</v>
      </c>
      <c r="H15" s="14">
        <v>3739822.1002646303</v>
      </c>
      <c r="I15" s="7" t="s">
        <v>43</v>
      </c>
      <c r="J15" s="10" t="s">
        <v>75</v>
      </c>
      <c r="K15" s="15">
        <f t="shared" si="2"/>
        <v>10.413520996310103</v>
      </c>
      <c r="L15" s="15">
        <f t="shared" si="0"/>
        <v>10.904254138714069</v>
      </c>
      <c r="M15" s="15">
        <f t="shared" si="0"/>
        <v>11.198379725221056</v>
      </c>
      <c r="N15" s="15">
        <f t="shared" si="0"/>
        <v>11.639175895469398</v>
      </c>
      <c r="O15" s="15">
        <f t="shared" si="0"/>
        <v>12.273804042903445</v>
      </c>
      <c r="P15" s="15">
        <f t="shared" si="0"/>
        <v>12.310731059553138</v>
      </c>
      <c r="Q15" s="7" t="s">
        <v>43</v>
      </c>
      <c r="R15" s="10" t="s">
        <v>75</v>
      </c>
      <c r="S15" s="15">
        <f t="shared" si="3"/>
        <v>19.562400313165785</v>
      </c>
      <c r="T15" s="15">
        <f t="shared" si="1"/>
        <v>13.483000689770574</v>
      </c>
      <c r="U15" s="15">
        <f t="shared" si="1"/>
        <v>13.770371366131906</v>
      </c>
      <c r="V15" s="15">
        <f t="shared" si="1"/>
        <v>10.49056740762655</v>
      </c>
      <c r="W15" s="15">
        <f t="shared" si="1"/>
        <v>10.613342990105457</v>
      </c>
    </row>
    <row r="16" spans="1:23" ht="21" customHeight="1" thickBot="1">
      <c r="A16" s="7">
        <v>6.1</v>
      </c>
      <c r="B16" s="10" t="s">
        <v>76</v>
      </c>
      <c r="C16" s="14">
        <v>1794250.8671443907</v>
      </c>
      <c r="D16" s="14">
        <v>2162610.7086743093</v>
      </c>
      <c r="E16" s="14">
        <v>2463945.6914134133</v>
      </c>
      <c r="F16" s="14">
        <v>2808992.5356923928</v>
      </c>
      <c r="G16" s="14">
        <v>3107244.2761708004</v>
      </c>
      <c r="H16" s="14">
        <v>3438691.9371761051</v>
      </c>
      <c r="I16" s="7">
        <v>6.1</v>
      </c>
      <c r="J16" s="10" t="s">
        <v>76</v>
      </c>
      <c r="K16" s="15">
        <f t="shared" ref="K16:K17" si="6">C16/C$32*100</f>
        <v>9.4257768004665099</v>
      </c>
      <c r="L16" s="15">
        <f t="shared" si="0"/>
        <v>9.9498395736442067</v>
      </c>
      <c r="M16" s="15">
        <f t="shared" si="0"/>
        <v>10.258816810281807</v>
      </c>
      <c r="N16" s="15">
        <f t="shared" si="0"/>
        <v>10.684509624977888</v>
      </c>
      <c r="O16" s="15">
        <f t="shared" si="0"/>
        <v>11.280053413973459</v>
      </c>
      <c r="P16" s="15">
        <f t="shared" si="0"/>
        <v>11.319472023076539</v>
      </c>
      <c r="Q16" s="7">
        <v>6.1</v>
      </c>
      <c r="R16" s="10" t="s">
        <v>76</v>
      </c>
      <c r="S16" s="15">
        <f t="shared" ref="S16:S17" si="7">(D16/C16-1)*100</f>
        <v>20.530007719387399</v>
      </c>
      <c r="T16" s="15">
        <f t="shared" si="1"/>
        <v>13.933852335533082</v>
      </c>
      <c r="U16" s="15">
        <f t="shared" si="1"/>
        <v>14.003833180310377</v>
      </c>
      <c r="V16" s="15">
        <f t="shared" si="1"/>
        <v>10.617747704512537</v>
      </c>
      <c r="W16" s="15">
        <f t="shared" si="1"/>
        <v>10.666932868688473</v>
      </c>
    </row>
    <row r="17" spans="1:23" ht="21" customHeight="1" thickBot="1">
      <c r="A17" s="7">
        <v>6.2</v>
      </c>
      <c r="B17" s="10" t="s">
        <v>77</v>
      </c>
      <c r="C17" s="14">
        <v>188022.79296720622</v>
      </c>
      <c r="D17" s="14">
        <v>207443.26013076102</v>
      </c>
      <c r="E17" s="14">
        <v>225662.67035357992</v>
      </c>
      <c r="F17" s="14">
        <v>250984.88578445168</v>
      </c>
      <c r="G17" s="14">
        <v>273742.13936422521</v>
      </c>
      <c r="H17" s="14">
        <v>301130.1630885253</v>
      </c>
      <c r="I17" s="7">
        <v>6.2</v>
      </c>
      <c r="J17" s="10" t="s">
        <v>77</v>
      </c>
      <c r="K17" s="15">
        <f t="shared" si="6"/>
        <v>0.98774419584359541</v>
      </c>
      <c r="L17" s="15">
        <f t="shared" si="0"/>
        <v>0.95441456506986133</v>
      </c>
      <c r="M17" s="15">
        <f t="shared" si="0"/>
        <v>0.93956291493924815</v>
      </c>
      <c r="N17" s="15">
        <f t="shared" si="0"/>
        <v>0.9546662704915112</v>
      </c>
      <c r="O17" s="15">
        <f t="shared" si="0"/>
        <v>0.99375062892998445</v>
      </c>
      <c r="P17" s="15">
        <f t="shared" si="0"/>
        <v>0.99125903647659963</v>
      </c>
      <c r="Q17" s="7">
        <v>6.2</v>
      </c>
      <c r="R17" s="10" t="s">
        <v>77</v>
      </c>
      <c r="S17" s="15">
        <f t="shared" si="7"/>
        <v>10.328783471981495</v>
      </c>
      <c r="T17" s="15">
        <f t="shared" si="1"/>
        <v>8.7828402867050848</v>
      </c>
      <c r="U17" s="15">
        <f t="shared" si="1"/>
        <v>11.221269069977602</v>
      </c>
      <c r="V17" s="15">
        <f t="shared" si="1"/>
        <v>9.0671808816876975</v>
      </c>
      <c r="W17" s="15">
        <f t="shared" si="1"/>
        <v>10.005044816230946</v>
      </c>
    </row>
    <row r="18" spans="1:23" ht="26.25" thickBot="1">
      <c r="A18" s="7" t="s">
        <v>44</v>
      </c>
      <c r="B18" s="10" t="s">
        <v>78</v>
      </c>
      <c r="C18" s="9">
        <v>1074689.7278419635</v>
      </c>
      <c r="D18" s="9">
        <v>1257367.3429478919</v>
      </c>
      <c r="E18" s="9">
        <v>1368696.6638483838</v>
      </c>
      <c r="F18" s="9">
        <v>1579817.7594366316</v>
      </c>
      <c r="G18" s="9">
        <v>1788157.2568143979</v>
      </c>
      <c r="H18" s="9">
        <v>2029111.0652608769</v>
      </c>
      <c r="I18" s="7" t="s">
        <v>44</v>
      </c>
      <c r="J18" s="10" t="s">
        <v>78</v>
      </c>
      <c r="K18" s="15">
        <f t="shared" si="2"/>
        <v>5.6456907391742455</v>
      </c>
      <c r="L18" s="15">
        <f t="shared" si="0"/>
        <v>5.78495394353238</v>
      </c>
      <c r="M18" s="15">
        <f t="shared" si="0"/>
        <v>5.6986679504327284</v>
      </c>
      <c r="N18" s="15">
        <f t="shared" si="0"/>
        <v>6.009121719595818</v>
      </c>
      <c r="O18" s="15">
        <f t="shared" si="0"/>
        <v>6.4914463031235217</v>
      </c>
      <c r="P18" s="15">
        <f t="shared" si="0"/>
        <v>6.6794194869917627</v>
      </c>
      <c r="Q18" s="7" t="s">
        <v>44</v>
      </c>
      <c r="R18" s="10" t="s">
        <v>78</v>
      </c>
      <c r="S18" s="15">
        <f t="shared" si="3"/>
        <v>16.998172623530628</v>
      </c>
      <c r="T18" s="15">
        <f t="shared" si="1"/>
        <v>8.8541603633096386</v>
      </c>
      <c r="U18" s="15">
        <f t="shared" si="1"/>
        <v>15.424973346149295</v>
      </c>
      <c r="V18" s="15">
        <f t="shared" si="1"/>
        <v>13.187565219678298</v>
      </c>
      <c r="W18" s="15">
        <f t="shared" si="1"/>
        <v>13.474978642300073</v>
      </c>
    </row>
    <row r="19" spans="1:23" ht="21" customHeight="1" thickBot="1">
      <c r="A19" s="7">
        <v>7.1</v>
      </c>
      <c r="B19" s="10" t="s">
        <v>15</v>
      </c>
      <c r="C19" s="14">
        <v>139536.58886994771</v>
      </c>
      <c r="D19" s="14">
        <v>188885.99009457073</v>
      </c>
      <c r="E19" s="14">
        <v>211484.70666521799</v>
      </c>
      <c r="F19" s="14">
        <v>277460.40273969457</v>
      </c>
      <c r="G19" s="14">
        <v>318990.34391111648</v>
      </c>
      <c r="H19" s="14">
        <v>360415.8411326455</v>
      </c>
      <c r="I19" s="7">
        <v>7.1</v>
      </c>
      <c r="J19" s="10" t="s">
        <v>15</v>
      </c>
      <c r="K19" s="15">
        <f t="shared" si="2"/>
        <v>0.73303057352277357</v>
      </c>
      <c r="L19" s="15">
        <f t="shared" si="0"/>
        <v>0.86903541705941123</v>
      </c>
      <c r="M19" s="15">
        <f t="shared" si="0"/>
        <v>0.88053193356307291</v>
      </c>
      <c r="N19" s="15">
        <f t="shared" si="0"/>
        <v>1.0553706732765584</v>
      </c>
      <c r="O19" s="15">
        <f t="shared" si="0"/>
        <v>1.1580126305014613</v>
      </c>
      <c r="P19" s="15">
        <f t="shared" si="0"/>
        <v>1.1864153884412487</v>
      </c>
      <c r="Q19" s="7">
        <v>7.1</v>
      </c>
      <c r="R19" s="10" t="s">
        <v>15</v>
      </c>
      <c r="S19" s="15">
        <f t="shared" si="3"/>
        <v>35.366638689023809</v>
      </c>
      <c r="T19" s="15">
        <f t="shared" si="1"/>
        <v>11.964210029199428</v>
      </c>
      <c r="U19" s="15">
        <f t="shared" si="1"/>
        <v>31.196438321621358</v>
      </c>
      <c r="V19" s="15">
        <f t="shared" si="1"/>
        <v>14.967880375486997</v>
      </c>
      <c r="W19" s="15">
        <f t="shared" si="1"/>
        <v>12.986442383682872</v>
      </c>
    </row>
    <row r="20" spans="1:23" ht="21" customHeight="1" thickBot="1">
      <c r="A20" s="7">
        <v>7.2</v>
      </c>
      <c r="B20" s="10" t="s">
        <v>4</v>
      </c>
      <c r="C20" s="14">
        <v>651717.03155176132</v>
      </c>
      <c r="D20" s="14">
        <v>750917.2598356877</v>
      </c>
      <c r="E20" s="14">
        <v>805396.9247034163</v>
      </c>
      <c r="F20" s="14">
        <v>930565.92413630255</v>
      </c>
      <c r="G20" s="14">
        <v>1051912.0343786813</v>
      </c>
      <c r="H20" s="14">
        <v>1201580.7715785301</v>
      </c>
      <c r="I20" s="7">
        <v>7.2</v>
      </c>
      <c r="J20" s="10" t="s">
        <v>4</v>
      </c>
      <c r="K20" s="15">
        <f t="shared" si="2"/>
        <v>3.4236791459636753</v>
      </c>
      <c r="L20" s="15">
        <f t="shared" ref="L20:L32" si="8">D20/D$32*100</f>
        <v>3.4548549299590143</v>
      </c>
      <c r="M20" s="15">
        <f t="shared" ref="M20:M32" si="9">E20/E$32*100</f>
        <v>3.353328581425445</v>
      </c>
      <c r="N20" s="15">
        <f t="shared" ref="N20:N32" si="10">F20/F$32*100</f>
        <v>3.5395752914167105</v>
      </c>
      <c r="O20" s="15">
        <f t="shared" ref="O20:O32" si="11">G20/G$32*100</f>
        <v>3.818696851608836</v>
      </c>
      <c r="P20" s="15">
        <f t="shared" ref="P20:P32" si="12">H20/H$32*100</f>
        <v>3.955358658420391</v>
      </c>
      <c r="Q20" s="7">
        <v>7.2</v>
      </c>
      <c r="R20" s="10" t="s">
        <v>4</v>
      </c>
      <c r="S20" s="15">
        <f t="shared" si="3"/>
        <v>15.221365022136535</v>
      </c>
      <c r="T20" s="15">
        <f t="shared" ref="T20:T34" si="13">(E20/D20-1)*100</f>
        <v>7.2550822549543703</v>
      </c>
      <c r="U20" s="15">
        <f t="shared" ref="U20:U34" si="14">(F20/E20-1)*100</f>
        <v>15.54128102475425</v>
      </c>
      <c r="V20" s="15">
        <f t="shared" ref="V20:V34" si="15">(G20/F20-1)*100</f>
        <v>13.040033714430832</v>
      </c>
      <c r="W20" s="15">
        <f t="shared" ref="W20:W34" si="16">(H20/G20-1)*100</f>
        <v>14.228256005099471</v>
      </c>
    </row>
    <row r="21" spans="1:23" ht="21" customHeight="1" thickBot="1">
      <c r="A21" s="7" t="s">
        <v>5</v>
      </c>
      <c r="B21" s="10" t="s">
        <v>6</v>
      </c>
      <c r="C21" s="14">
        <v>551673.47161479341</v>
      </c>
      <c r="D21" s="14">
        <v>641617.93423770345</v>
      </c>
      <c r="E21" s="14">
        <v>694430.15929619479</v>
      </c>
      <c r="F21" s="14">
        <v>782175.79924850282</v>
      </c>
      <c r="G21" s="14">
        <v>903748.27308200509</v>
      </c>
      <c r="H21" s="14">
        <v>1034760.5619294357</v>
      </c>
      <c r="I21" s="7" t="s">
        <v>5</v>
      </c>
      <c r="J21" s="10" t="s">
        <v>6</v>
      </c>
      <c r="K21" s="15">
        <f t="shared" ref="K21:K24" si="17">C21/C$32*100</f>
        <v>2.8981181535976805</v>
      </c>
      <c r="L21" s="15">
        <f t="shared" si="8"/>
        <v>2.9519855273220057</v>
      </c>
      <c r="M21" s="15">
        <f t="shared" si="9"/>
        <v>2.8913103955906836</v>
      </c>
      <c r="N21" s="15">
        <f t="shared" si="10"/>
        <v>2.9751466938075821</v>
      </c>
      <c r="O21" s="15">
        <f t="shared" si="11"/>
        <v>3.280826316530939</v>
      </c>
      <c r="P21" s="15">
        <f t="shared" si="12"/>
        <v>3.4062205761188409</v>
      </c>
      <c r="Q21" s="7" t="s">
        <v>5</v>
      </c>
      <c r="R21" s="10" t="s">
        <v>6</v>
      </c>
      <c r="S21" s="15">
        <f t="shared" ref="S21:S24" si="18">(D21/C21-1)*100</f>
        <v>16.303931084384971</v>
      </c>
      <c r="T21" s="15">
        <f t="shared" si="13"/>
        <v>8.2311017570350096</v>
      </c>
      <c r="U21" s="15">
        <f t="shared" si="14"/>
        <v>12.635632075835868</v>
      </c>
      <c r="V21" s="15">
        <f t="shared" si="15"/>
        <v>15.542858005873672</v>
      </c>
      <c r="W21" s="15">
        <f t="shared" si="16"/>
        <v>14.496546521814778</v>
      </c>
    </row>
    <row r="22" spans="1:23" ht="21" customHeight="1" thickBot="1">
      <c r="A22" s="7" t="s">
        <v>7</v>
      </c>
      <c r="B22" s="10" t="s">
        <v>8</v>
      </c>
      <c r="C22" s="14">
        <v>28152.068099532604</v>
      </c>
      <c r="D22" s="14">
        <v>26062.446091875758</v>
      </c>
      <c r="E22" s="14">
        <v>23821.715312642202</v>
      </c>
      <c r="F22" s="14">
        <v>31911.46916785615</v>
      </c>
      <c r="G22" s="14">
        <v>28146.15910348028</v>
      </c>
      <c r="H22" s="14">
        <v>30998.958468764398</v>
      </c>
      <c r="I22" s="7" t="s">
        <v>7</v>
      </c>
      <c r="J22" s="10" t="s">
        <v>8</v>
      </c>
      <c r="K22" s="15">
        <f t="shared" si="17"/>
        <v>0.14789186687146436</v>
      </c>
      <c r="L22" s="15">
        <f t="shared" si="8"/>
        <v>0.11990930983129962</v>
      </c>
      <c r="M22" s="15">
        <f t="shared" si="9"/>
        <v>9.918344156315155E-2</v>
      </c>
      <c r="N22" s="15">
        <f t="shared" si="10"/>
        <v>0.12138102723263405</v>
      </c>
      <c r="O22" s="15">
        <f t="shared" si="11"/>
        <v>0.102177411837318</v>
      </c>
      <c r="P22" s="15">
        <f t="shared" si="12"/>
        <v>0.10204224441804659</v>
      </c>
      <c r="Q22" s="7" t="s">
        <v>7</v>
      </c>
      <c r="R22" s="10" t="s">
        <v>8</v>
      </c>
      <c r="S22" s="15">
        <f t="shared" si="18"/>
        <v>-7.4226234473038222</v>
      </c>
      <c r="T22" s="15">
        <f t="shared" si="13"/>
        <v>-8.5975459530333254</v>
      </c>
      <c r="U22" s="15">
        <f t="shared" si="14"/>
        <v>33.95957742354814</v>
      </c>
      <c r="V22" s="15">
        <f t="shared" si="15"/>
        <v>-11.799237586242505</v>
      </c>
      <c r="W22" s="15">
        <f t="shared" si="16"/>
        <v>10.135661334094316</v>
      </c>
    </row>
    <row r="23" spans="1:23" ht="21" customHeight="1" thickBot="1">
      <c r="A23" s="7" t="s">
        <v>9</v>
      </c>
      <c r="B23" s="10" t="s">
        <v>10</v>
      </c>
      <c r="C23" s="14">
        <v>910.19608037565285</v>
      </c>
      <c r="D23" s="14">
        <v>4069.89450906607</v>
      </c>
      <c r="E23" s="14">
        <v>2594.3972086872477</v>
      </c>
      <c r="F23" s="14">
        <v>12293.328522635578</v>
      </c>
      <c r="G23" s="14">
        <v>13016.763730161761</v>
      </c>
      <c r="H23" s="14">
        <v>16402.86891682995</v>
      </c>
      <c r="I23" s="7" t="s">
        <v>9</v>
      </c>
      <c r="J23" s="10" t="s">
        <v>10</v>
      </c>
      <c r="K23" s="15">
        <f t="shared" si="17"/>
        <v>4.7815527111516043E-3</v>
      </c>
      <c r="L23" s="15">
        <f t="shared" si="8"/>
        <v>1.8724959274656672E-2</v>
      </c>
      <c r="M23" s="15">
        <f t="shared" si="9"/>
        <v>1.0801961175435365E-2</v>
      </c>
      <c r="N23" s="15">
        <f t="shared" si="10"/>
        <v>4.6759891759818727E-2</v>
      </c>
      <c r="O23" s="15">
        <f t="shared" si="11"/>
        <v>4.7254022247083249E-2</v>
      </c>
      <c r="P23" s="15">
        <f t="shared" si="12"/>
        <v>5.3994896662573483E-2</v>
      </c>
      <c r="Q23" s="7" t="s">
        <v>9</v>
      </c>
      <c r="R23" s="10" t="s">
        <v>10</v>
      </c>
      <c r="S23" s="15">
        <f t="shared" si="18"/>
        <v>347.14480723608017</v>
      </c>
      <c r="T23" s="15">
        <f t="shared" si="13"/>
        <v>-36.25394459468211</v>
      </c>
      <c r="U23" s="15">
        <f t="shared" si="14"/>
        <v>373.84141801694051</v>
      </c>
      <c r="V23" s="15">
        <f t="shared" si="15"/>
        <v>5.8847789367552528</v>
      </c>
      <c r="W23" s="15">
        <f t="shared" si="16"/>
        <v>26.013418211026472</v>
      </c>
    </row>
    <row r="24" spans="1:23" ht="21" customHeight="1" thickBot="1">
      <c r="A24" s="7" t="s">
        <v>11</v>
      </c>
      <c r="B24" s="10" t="s">
        <v>79</v>
      </c>
      <c r="C24" s="14">
        <v>70981.295757059605</v>
      </c>
      <c r="D24" s="14">
        <v>79166.984997042513</v>
      </c>
      <c r="E24" s="14">
        <v>84550.652885892079</v>
      </c>
      <c r="F24" s="14">
        <v>104185.32719730795</v>
      </c>
      <c r="G24" s="14">
        <v>107000.83846303413</v>
      </c>
      <c r="H24" s="14">
        <v>119418.38226350008</v>
      </c>
      <c r="I24" s="7" t="s">
        <v>11</v>
      </c>
      <c r="J24" s="10" t="s">
        <v>79</v>
      </c>
      <c r="K24" s="15">
        <f t="shared" si="17"/>
        <v>0.3728875727833787</v>
      </c>
      <c r="L24" s="15">
        <f t="shared" si="8"/>
        <v>0.3642351335310523</v>
      </c>
      <c r="M24" s="15">
        <f t="shared" si="9"/>
        <v>0.35203278309617447</v>
      </c>
      <c r="N24" s="15">
        <f t="shared" si="10"/>
        <v>0.39628767861667547</v>
      </c>
      <c r="O24" s="15">
        <f t="shared" si="11"/>
        <v>0.38843910099349566</v>
      </c>
      <c r="P24" s="15">
        <f t="shared" si="12"/>
        <v>0.39310094122092964</v>
      </c>
      <c r="Q24" s="7" t="s">
        <v>11</v>
      </c>
      <c r="R24" s="10" t="s">
        <v>79</v>
      </c>
      <c r="S24" s="15">
        <f t="shared" si="18"/>
        <v>11.532177812024202</v>
      </c>
      <c r="T24" s="15">
        <f t="shared" si="13"/>
        <v>6.8003952519483768</v>
      </c>
      <c r="U24" s="15">
        <f t="shared" si="14"/>
        <v>23.222380479917113</v>
      </c>
      <c r="V24" s="15">
        <f t="shared" si="15"/>
        <v>2.7024067030035015</v>
      </c>
      <c r="W24" s="15">
        <f t="shared" si="16"/>
        <v>11.605090183247381</v>
      </c>
    </row>
    <row r="25" spans="1:23" ht="21" customHeight="1" thickBot="1">
      <c r="A25" s="7">
        <v>7.3</v>
      </c>
      <c r="B25" s="10" t="s">
        <v>12</v>
      </c>
      <c r="C25" s="14">
        <v>11922.374089478504</v>
      </c>
      <c r="D25" s="14">
        <v>13200.901127589917</v>
      </c>
      <c r="E25" s="14">
        <v>15392.522648571234</v>
      </c>
      <c r="F25" s="14">
        <v>18945.39689761887</v>
      </c>
      <c r="G25" s="14">
        <v>19305.779262644992</v>
      </c>
      <c r="H25" s="14">
        <v>22056.128098110534</v>
      </c>
      <c r="I25" s="7">
        <v>7.3</v>
      </c>
      <c r="J25" s="10" t="s">
        <v>12</v>
      </c>
      <c r="K25" s="15">
        <f t="shared" si="2"/>
        <v>6.2632065090174494E-2</v>
      </c>
      <c r="L25" s="15">
        <f t="shared" si="8"/>
        <v>6.0735317697365343E-2</v>
      </c>
      <c r="M25" s="15">
        <f t="shared" si="9"/>
        <v>6.4087885804505446E-2</v>
      </c>
      <c r="N25" s="15">
        <f t="shared" si="10"/>
        <v>7.2062233320153574E-2</v>
      </c>
      <c r="O25" s="15">
        <f t="shared" si="11"/>
        <v>7.008468016212259E-2</v>
      </c>
      <c r="P25" s="15">
        <f t="shared" si="12"/>
        <v>7.260427206194614E-2</v>
      </c>
      <c r="Q25" s="7">
        <v>7.3</v>
      </c>
      <c r="R25" s="10" t="s">
        <v>12</v>
      </c>
      <c r="S25" s="15">
        <f t="shared" si="3"/>
        <v>10.723762134252389</v>
      </c>
      <c r="T25" s="15">
        <f t="shared" si="13"/>
        <v>16.602059963927939</v>
      </c>
      <c r="U25" s="15">
        <f t="shared" si="14"/>
        <v>23.081819206401622</v>
      </c>
      <c r="V25" s="15">
        <f t="shared" si="15"/>
        <v>1.9022159682039463</v>
      </c>
      <c r="W25" s="15">
        <f t="shared" si="16"/>
        <v>14.24624615276333</v>
      </c>
    </row>
    <row r="26" spans="1:23" ht="26.25" thickBot="1">
      <c r="A26" s="7">
        <v>7.4</v>
      </c>
      <c r="B26" s="10" t="s">
        <v>80</v>
      </c>
      <c r="C26" s="14">
        <v>271513.73333077604</v>
      </c>
      <c r="D26" s="14">
        <v>304363.19189004367</v>
      </c>
      <c r="E26" s="14">
        <v>336422.50983117812</v>
      </c>
      <c r="F26" s="14">
        <v>352846.03566301533</v>
      </c>
      <c r="G26" s="14">
        <v>397949.09926195501</v>
      </c>
      <c r="H26" s="14">
        <v>445058.32445159077</v>
      </c>
      <c r="I26" s="7">
        <v>7.4</v>
      </c>
      <c r="J26" s="10" t="s">
        <v>80</v>
      </c>
      <c r="K26" s="15">
        <f t="shared" si="2"/>
        <v>1.4263489545976225</v>
      </c>
      <c r="L26" s="15">
        <f t="shared" si="8"/>
        <v>1.4003282788165901</v>
      </c>
      <c r="M26" s="15">
        <f t="shared" si="9"/>
        <v>1.4007195496397045</v>
      </c>
      <c r="N26" s="15">
        <f t="shared" si="10"/>
        <v>1.3421135215823947</v>
      </c>
      <c r="O26" s="15">
        <f t="shared" si="11"/>
        <v>1.4446521408511017</v>
      </c>
      <c r="P26" s="15">
        <f t="shared" si="12"/>
        <v>1.465041168068177</v>
      </c>
      <c r="Q26" s="7">
        <v>7.4</v>
      </c>
      <c r="R26" s="10" t="s">
        <v>80</v>
      </c>
      <c r="S26" s="15">
        <f t="shared" si="3"/>
        <v>12.098636100755989</v>
      </c>
      <c r="T26" s="15">
        <f t="shared" si="13"/>
        <v>10.533244096321749</v>
      </c>
      <c r="U26" s="15">
        <f t="shared" si="14"/>
        <v>4.8818153815209264</v>
      </c>
      <c r="V26" s="15">
        <f t="shared" si="15"/>
        <v>12.782647115246393</v>
      </c>
      <c r="W26" s="15">
        <f t="shared" si="16"/>
        <v>11.838002718690799</v>
      </c>
    </row>
    <row r="27" spans="1:23" ht="21" customHeight="1" thickBot="1">
      <c r="A27" s="7" t="s">
        <v>45</v>
      </c>
      <c r="B27" s="10" t="s">
        <v>52</v>
      </c>
      <c r="C27" s="14">
        <v>783728.99269138917</v>
      </c>
      <c r="D27" s="14">
        <v>894227.21295093151</v>
      </c>
      <c r="E27" s="14">
        <v>946267.64385530935</v>
      </c>
      <c r="F27" s="14">
        <v>1045980.7333459497</v>
      </c>
      <c r="G27" s="14">
        <v>1171086.0278471704</v>
      </c>
      <c r="H27" s="14">
        <v>1246674.6198600016</v>
      </c>
      <c r="I27" s="7" t="s">
        <v>45</v>
      </c>
      <c r="J27" s="10" t="s">
        <v>52</v>
      </c>
      <c r="K27" s="15">
        <f t="shared" si="2"/>
        <v>4.1171804302486095</v>
      </c>
      <c r="L27" s="15">
        <f t="shared" si="8"/>
        <v>4.1142020038839551</v>
      </c>
      <c r="M27" s="15">
        <f t="shared" si="9"/>
        <v>3.939854050208373</v>
      </c>
      <c r="N27" s="15">
        <f t="shared" si="10"/>
        <v>3.9785763297592709</v>
      </c>
      <c r="O27" s="15">
        <f t="shared" si="11"/>
        <v>4.2513274697389658</v>
      </c>
      <c r="P27" s="15">
        <f t="shared" si="12"/>
        <v>4.1037984033468158</v>
      </c>
      <c r="Q27" s="7" t="s">
        <v>45</v>
      </c>
      <c r="R27" s="10" t="s">
        <v>52</v>
      </c>
      <c r="S27" s="15">
        <f t="shared" si="3"/>
        <v>14.099034397092103</v>
      </c>
      <c r="T27" s="15">
        <f t="shared" si="13"/>
        <v>5.8195982129245927</v>
      </c>
      <c r="U27" s="15">
        <f t="shared" si="14"/>
        <v>10.537514427143101</v>
      </c>
      <c r="V27" s="15">
        <f t="shared" si="15"/>
        <v>11.960573508942751</v>
      </c>
      <c r="W27" s="15">
        <f t="shared" si="16"/>
        <v>6.4545720993518518</v>
      </c>
    </row>
    <row r="28" spans="1:23" ht="26.25" thickBot="1">
      <c r="A28" s="7" t="s">
        <v>46</v>
      </c>
      <c r="B28" s="10" t="s">
        <v>81</v>
      </c>
      <c r="C28" s="14">
        <v>1520729.134143535</v>
      </c>
      <c r="D28" s="14">
        <v>1674815.1712532835</v>
      </c>
      <c r="E28" s="14">
        <v>1873544.6448267233</v>
      </c>
      <c r="F28" s="14">
        <v>2036559.5610304486</v>
      </c>
      <c r="G28" s="14">
        <v>2218657.5109961727</v>
      </c>
      <c r="H28" s="14">
        <v>2453998.6513848929</v>
      </c>
      <c r="I28" s="7" t="s">
        <v>46</v>
      </c>
      <c r="J28" s="10" t="s">
        <v>81</v>
      </c>
      <c r="K28" s="15">
        <f t="shared" si="2"/>
        <v>7.9888791778692418</v>
      </c>
      <c r="L28" s="15">
        <f t="shared" si="8"/>
        <v>7.7055672584229544</v>
      </c>
      <c r="M28" s="15">
        <f t="shared" si="9"/>
        <v>7.8006391797281545</v>
      </c>
      <c r="N28" s="15">
        <f t="shared" si="10"/>
        <v>7.7464215213042573</v>
      </c>
      <c r="O28" s="15">
        <f t="shared" si="11"/>
        <v>8.0542670633515918</v>
      </c>
      <c r="P28" s="15">
        <f t="shared" si="12"/>
        <v>8.0780627013161439</v>
      </c>
      <c r="Q28" s="7" t="s">
        <v>46</v>
      </c>
      <c r="R28" s="10" t="s">
        <v>81</v>
      </c>
      <c r="S28" s="15">
        <f t="shared" si="3"/>
        <v>10.132378847106693</v>
      </c>
      <c r="T28" s="15">
        <f t="shared" si="13"/>
        <v>11.865755516456677</v>
      </c>
      <c r="U28" s="15">
        <f t="shared" si="14"/>
        <v>8.70088239711</v>
      </c>
      <c r="V28" s="15">
        <f t="shared" si="15"/>
        <v>8.9414497592001254</v>
      </c>
      <c r="W28" s="15">
        <f t="shared" si="16"/>
        <v>10.607366807283958</v>
      </c>
    </row>
    <row r="29" spans="1:23" ht="21" customHeight="1" thickBot="1">
      <c r="A29" s="7" t="s">
        <v>85</v>
      </c>
      <c r="B29" s="10" t="s">
        <v>82</v>
      </c>
      <c r="C29" s="14">
        <v>666151</v>
      </c>
      <c r="D29" s="14">
        <v>762905.99098</v>
      </c>
      <c r="E29" s="14">
        <v>1089497.55174</v>
      </c>
      <c r="F29" s="14">
        <v>989607.36817725841</v>
      </c>
      <c r="G29" s="14">
        <v>1000819.8393344994</v>
      </c>
      <c r="H29" s="14">
        <v>1118329.3769695335</v>
      </c>
      <c r="I29" s="7" t="s">
        <v>85</v>
      </c>
      <c r="J29" s="10" t="s">
        <v>82</v>
      </c>
      <c r="K29" s="15">
        <f t="shared" si="2"/>
        <v>3.4995054238991594</v>
      </c>
      <c r="L29" s="15">
        <f t="shared" si="8"/>
        <v>3.5100132398198682</v>
      </c>
      <c r="M29" s="15">
        <f t="shared" si="9"/>
        <v>4.5362021725972612</v>
      </c>
      <c r="N29" s="15">
        <f t="shared" si="10"/>
        <v>3.7641500701363317</v>
      </c>
      <c r="O29" s="15">
        <f t="shared" si="11"/>
        <v>3.6332197413747638</v>
      </c>
      <c r="P29" s="15">
        <f t="shared" si="12"/>
        <v>3.6813120589065882</v>
      </c>
      <c r="Q29" s="7" t="s">
        <v>85</v>
      </c>
      <c r="R29" s="10" t="s">
        <v>82</v>
      </c>
      <c r="S29" s="15">
        <f t="shared" si="3"/>
        <v>14.524483334859518</v>
      </c>
      <c r="T29" s="15">
        <f t="shared" si="13"/>
        <v>42.808886628413156</v>
      </c>
      <c r="U29" s="15">
        <f t="shared" si="14"/>
        <v>-9.1684633346087239</v>
      </c>
      <c r="V29" s="15">
        <f t="shared" si="15"/>
        <v>1.1330221982777999</v>
      </c>
      <c r="W29" s="15">
        <f t="shared" si="16"/>
        <v>11.741327761165543</v>
      </c>
    </row>
    <row r="30" spans="1:23" ht="21" customHeight="1" thickBot="1">
      <c r="A30" s="7" t="s">
        <v>48</v>
      </c>
      <c r="B30" s="10" t="s">
        <v>13</v>
      </c>
      <c r="C30" s="14">
        <v>1590855.7603873285</v>
      </c>
      <c r="D30" s="14">
        <v>1734373.4125204193</v>
      </c>
      <c r="E30" s="14">
        <v>1762315.9806908898</v>
      </c>
      <c r="F30" s="14">
        <v>2148078.934332537</v>
      </c>
      <c r="G30" s="14">
        <v>2543655.7406645454</v>
      </c>
      <c r="H30" s="14">
        <v>2934552.8913823096</v>
      </c>
      <c r="I30" s="7" t="s">
        <v>48</v>
      </c>
      <c r="J30" s="10" t="s">
        <v>13</v>
      </c>
      <c r="K30" s="15">
        <f t="shared" si="2"/>
        <v>8.3572768968547333</v>
      </c>
      <c r="L30" s="15">
        <f t="shared" si="8"/>
        <v>7.9795855750434521</v>
      </c>
      <c r="M30" s="15">
        <f t="shared" si="9"/>
        <v>7.3375305595185445</v>
      </c>
      <c r="N30" s="15">
        <f t="shared" si="10"/>
        <v>8.1706055667502753</v>
      </c>
      <c r="O30" s="15">
        <f t="shared" si="11"/>
        <v>9.2340897822219077</v>
      </c>
      <c r="P30" s="15">
        <f t="shared" si="12"/>
        <v>9.6599491786749301</v>
      </c>
      <c r="Q30" s="7" t="s">
        <v>48</v>
      </c>
      <c r="R30" s="10" t="s">
        <v>13</v>
      </c>
      <c r="S30" s="15">
        <f t="shared" si="3"/>
        <v>9.0214119788049487</v>
      </c>
      <c r="T30" s="15">
        <f t="shared" si="13"/>
        <v>1.6111045042983996</v>
      </c>
      <c r="U30" s="15">
        <f t="shared" si="14"/>
        <v>21.889545227321538</v>
      </c>
      <c r="V30" s="15">
        <f t="shared" si="15"/>
        <v>18.415375711271253</v>
      </c>
      <c r="W30" s="15">
        <f t="shared" si="16"/>
        <v>15.36753360404186</v>
      </c>
    </row>
    <row r="31" spans="1:23" ht="21" customHeight="1" thickBot="1">
      <c r="A31" s="7"/>
      <c r="B31" s="48" t="s">
        <v>88</v>
      </c>
      <c r="C31" s="45">
        <v>7618428.2751758127</v>
      </c>
      <c r="D31" s="45">
        <v>8693743.0994575974</v>
      </c>
      <c r="E31" s="45">
        <v>9729930.8467282988</v>
      </c>
      <c r="F31" s="45">
        <v>10860021.77779967</v>
      </c>
      <c r="G31" s="45">
        <v>12103362.791191811</v>
      </c>
      <c r="H31" s="45">
        <v>13522488.705122244</v>
      </c>
      <c r="I31" s="7"/>
      <c r="J31" s="48" t="s">
        <v>88</v>
      </c>
      <c r="K31" s="40">
        <f t="shared" si="2"/>
        <v>40.022053664356093</v>
      </c>
      <c r="L31" s="40">
        <f t="shared" si="8"/>
        <v>39.998576159416679</v>
      </c>
      <c r="M31" s="40">
        <f t="shared" si="9"/>
        <v>40.511273637706111</v>
      </c>
      <c r="N31" s="40">
        <f t="shared" si="10"/>
        <v>41.308051103015352</v>
      </c>
      <c r="O31" s="40">
        <f t="shared" si="11"/>
        <v>43.93815440271419</v>
      </c>
      <c r="P31" s="40">
        <f t="shared" si="12"/>
        <v>44.513272888789373</v>
      </c>
      <c r="Q31" s="7"/>
      <c r="R31" s="48" t="s">
        <v>88</v>
      </c>
      <c r="S31" s="40">
        <f t="shared" si="3"/>
        <v>14.114654433193685</v>
      </c>
      <c r="T31" s="40">
        <f t="shared" si="13"/>
        <v>11.918775784107872</v>
      </c>
      <c r="U31" s="40">
        <f t="shared" si="14"/>
        <v>11.61458338063488</v>
      </c>
      <c r="V31" s="40">
        <f t="shared" si="15"/>
        <v>11.448789319500353</v>
      </c>
      <c r="W31" s="40">
        <f t="shared" si="16"/>
        <v>11.725054750595421</v>
      </c>
    </row>
    <row r="32" spans="1:23" ht="21" customHeight="1" thickBot="1">
      <c r="A32" s="38">
        <v>12</v>
      </c>
      <c r="B32" s="39" t="s">
        <v>84</v>
      </c>
      <c r="C32" s="45">
        <v>19035575.58307118</v>
      </c>
      <c r="D32" s="45">
        <v>21735131.432699434</v>
      </c>
      <c r="E32" s="45">
        <v>24017834.970441677</v>
      </c>
      <c r="F32" s="45">
        <v>26290327.158540104</v>
      </c>
      <c r="G32" s="45">
        <v>27546361.37025398</v>
      </c>
      <c r="H32" s="45">
        <v>30378554.142505817</v>
      </c>
      <c r="I32" s="38">
        <v>12</v>
      </c>
      <c r="J32" s="39" t="s">
        <v>84</v>
      </c>
      <c r="K32" s="23">
        <f t="shared" si="2"/>
        <v>100</v>
      </c>
      <c r="L32" s="23">
        <f t="shared" si="8"/>
        <v>100</v>
      </c>
      <c r="M32" s="23">
        <f t="shared" si="9"/>
        <v>100</v>
      </c>
      <c r="N32" s="23">
        <f t="shared" si="10"/>
        <v>100</v>
      </c>
      <c r="O32" s="23">
        <f t="shared" si="11"/>
        <v>100</v>
      </c>
      <c r="P32" s="23">
        <f t="shared" si="12"/>
        <v>100</v>
      </c>
      <c r="Q32" s="38">
        <v>12</v>
      </c>
      <c r="R32" s="39" t="s">
        <v>84</v>
      </c>
      <c r="S32" s="43">
        <f t="shared" si="3"/>
        <v>14.181635001512838</v>
      </c>
      <c r="T32" s="43">
        <f t="shared" si="13"/>
        <v>10.502368227265602</v>
      </c>
      <c r="U32" s="43">
        <f t="shared" si="14"/>
        <v>9.4616862464711904</v>
      </c>
      <c r="V32" s="43">
        <f t="shared" si="15"/>
        <v>4.777552611420699</v>
      </c>
      <c r="W32" s="43">
        <f t="shared" si="16"/>
        <v>10.281549472846852</v>
      </c>
    </row>
    <row r="33" spans="1:23" ht="21" customHeight="1" thickBot="1">
      <c r="A33" s="38">
        <v>13</v>
      </c>
      <c r="B33" s="41" t="s">
        <v>68</v>
      </c>
      <c r="C33" s="46">
        <v>20111114.098986693</v>
      </c>
      <c r="D33" s="46">
        <v>22988796.60301397</v>
      </c>
      <c r="E33" s="46">
        <v>25621109.210258525</v>
      </c>
      <c r="F33" s="46">
        <v>28232162.492984705</v>
      </c>
      <c r="G33" s="46">
        <v>30023576.687457711</v>
      </c>
      <c r="H33" s="46">
        <v>33406685.949938186</v>
      </c>
      <c r="Q33" s="42">
        <v>13</v>
      </c>
      <c r="R33" s="44" t="s">
        <v>68</v>
      </c>
      <c r="S33" s="43">
        <f t="shared" si="3"/>
        <v>14.308916402459616</v>
      </c>
      <c r="T33" s="43">
        <f t="shared" si="13"/>
        <v>11.450414968217348</v>
      </c>
      <c r="U33" s="43">
        <f t="shared" si="14"/>
        <v>10.191023586444615</v>
      </c>
      <c r="V33" s="43">
        <f t="shared" si="15"/>
        <v>6.3452957063354409</v>
      </c>
      <c r="W33" s="43">
        <f t="shared" si="16"/>
        <v>11.268175333333152</v>
      </c>
    </row>
    <row r="34" spans="1:23" ht="21" customHeight="1" thickBot="1">
      <c r="A34" s="38">
        <v>14</v>
      </c>
      <c r="B34" s="41" t="s">
        <v>69</v>
      </c>
      <c r="C34" s="47">
        <v>47631.836717793311</v>
      </c>
      <c r="D34" s="47">
        <v>53899.783365018338</v>
      </c>
      <c r="E34" s="47">
        <v>59467.805241524758</v>
      </c>
      <c r="F34" s="47">
        <v>64868.715805764215</v>
      </c>
      <c r="G34" s="47">
        <v>68292.82962367835</v>
      </c>
      <c r="H34" s="47">
        <v>75223.341477005597</v>
      </c>
      <c r="I34" s="18"/>
      <c r="J34" s="18"/>
      <c r="K34" s="19"/>
      <c r="L34" s="19"/>
      <c r="M34" s="19"/>
      <c r="N34" s="19"/>
      <c r="O34" s="19"/>
      <c r="P34" s="19"/>
      <c r="Q34" s="38">
        <v>14</v>
      </c>
      <c r="R34" s="41" t="s">
        <v>70</v>
      </c>
      <c r="S34" s="43">
        <f t="shared" ref="S34" si="19">(D34/C34-1)*100</f>
        <v>13.159153791110434</v>
      </c>
      <c r="T34" s="43">
        <f t="shared" si="13"/>
        <v>10.330323294249343</v>
      </c>
      <c r="U34" s="43">
        <f t="shared" si="14"/>
        <v>9.082074817296526</v>
      </c>
      <c r="V34" s="43">
        <f t="shared" si="15"/>
        <v>5.2785287567075123</v>
      </c>
      <c r="W34" s="43">
        <f t="shared" si="16"/>
        <v>10.148227700502721</v>
      </c>
    </row>
    <row r="35" spans="1:23" ht="15" customHeight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  <c r="R35" s="19"/>
      <c r="S35" s="19"/>
      <c r="T35" s="19"/>
      <c r="U35" s="19"/>
      <c r="V35" s="19"/>
    </row>
    <row r="36" spans="1:23" ht="15" customHeight="1">
      <c r="A36" s="70"/>
      <c r="B36" s="70"/>
      <c r="C36" s="70"/>
      <c r="D36" s="70"/>
      <c r="E36" s="70"/>
      <c r="F36" s="70"/>
      <c r="G36" s="70"/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ht="36.75" customHeight="1" thickBot="1">
      <c r="A37" s="64" t="s">
        <v>62</v>
      </c>
      <c r="B37" s="64"/>
      <c r="C37" s="64"/>
      <c r="D37" s="64"/>
      <c r="E37" s="64"/>
      <c r="F37" s="64"/>
      <c r="G37" s="64"/>
      <c r="H37" s="52"/>
      <c r="I37" s="64" t="s">
        <v>63</v>
      </c>
      <c r="J37" s="64"/>
      <c r="K37" s="64"/>
      <c r="L37" s="64"/>
      <c r="M37" s="64"/>
      <c r="N37" s="64"/>
      <c r="O37" s="64"/>
      <c r="P37" s="52"/>
      <c r="Q37" s="64" t="s">
        <v>64</v>
      </c>
      <c r="R37" s="64"/>
      <c r="S37" s="74"/>
      <c r="T37" s="74"/>
      <c r="U37" s="74"/>
      <c r="V37" s="74"/>
    </row>
    <row r="38" spans="1:23" ht="15.75" thickBot="1">
      <c r="A38" s="65" t="s">
        <v>14</v>
      </c>
      <c r="B38" s="65" t="s">
        <v>36</v>
      </c>
      <c r="C38" s="67" t="s">
        <v>89</v>
      </c>
      <c r="D38" s="68"/>
      <c r="E38" s="68"/>
      <c r="F38" s="68"/>
      <c r="G38" s="68"/>
      <c r="H38" s="69"/>
      <c r="I38" s="65" t="s">
        <v>14</v>
      </c>
      <c r="J38" s="65" t="s">
        <v>36</v>
      </c>
      <c r="K38" s="67" t="s">
        <v>37</v>
      </c>
      <c r="L38" s="68"/>
      <c r="M38" s="68"/>
      <c r="N38" s="68"/>
      <c r="O38" s="68"/>
      <c r="P38" s="69"/>
      <c r="Q38" s="65" t="s">
        <v>14</v>
      </c>
      <c r="R38" s="65" t="s">
        <v>36</v>
      </c>
      <c r="S38" s="75" t="s">
        <v>49</v>
      </c>
      <c r="T38" s="76"/>
      <c r="U38" s="76"/>
      <c r="V38" s="76"/>
      <c r="W38" s="77"/>
    </row>
    <row r="39" spans="1:23" ht="26.25" thickBot="1">
      <c r="A39" s="66"/>
      <c r="B39" s="66"/>
      <c r="C39" s="6" t="s">
        <v>92</v>
      </c>
      <c r="D39" s="6" t="s">
        <v>93</v>
      </c>
      <c r="E39" s="6" t="s">
        <v>94</v>
      </c>
      <c r="F39" s="6" t="s">
        <v>95</v>
      </c>
      <c r="G39" s="6" t="s">
        <v>96</v>
      </c>
      <c r="H39" s="6" t="s">
        <v>91</v>
      </c>
      <c r="I39" s="66"/>
      <c r="J39" s="66"/>
      <c r="K39" s="6" t="s">
        <v>92</v>
      </c>
      <c r="L39" s="6" t="s">
        <v>93</v>
      </c>
      <c r="M39" s="6" t="s">
        <v>94</v>
      </c>
      <c r="N39" s="6" t="s">
        <v>95</v>
      </c>
      <c r="O39" s="6" t="s">
        <v>96</v>
      </c>
      <c r="P39" s="6" t="s">
        <v>91</v>
      </c>
      <c r="Q39" s="66"/>
      <c r="R39" s="66"/>
      <c r="S39" s="6" t="s">
        <v>93</v>
      </c>
      <c r="T39" s="6" t="s">
        <v>94</v>
      </c>
      <c r="U39" s="6" t="s">
        <v>95</v>
      </c>
      <c r="V39" s="6" t="s">
        <v>96</v>
      </c>
      <c r="W39" s="6" t="s">
        <v>91</v>
      </c>
    </row>
    <row r="40" spans="1:23" ht="21" customHeight="1" thickBot="1">
      <c r="A40" s="7" t="s">
        <v>38</v>
      </c>
      <c r="B40" s="8" t="s">
        <v>71</v>
      </c>
      <c r="C40" s="9">
        <v>3620606.6643225513</v>
      </c>
      <c r="D40" s="9">
        <v>4214297.0096353367</v>
      </c>
      <c r="E40" s="9">
        <v>3960150.0565925436</v>
      </c>
      <c r="F40" s="9">
        <v>4318827.3000489986</v>
      </c>
      <c r="G40" s="9">
        <v>3741392.8535168874</v>
      </c>
      <c r="H40" s="9">
        <v>4269588.4760137238</v>
      </c>
      <c r="I40" s="7" t="s">
        <v>38</v>
      </c>
      <c r="J40" s="8" t="s">
        <v>71</v>
      </c>
      <c r="K40" s="15">
        <f>C40/C$68*100</f>
        <v>19.020211122706733</v>
      </c>
      <c r="L40" s="15">
        <f t="shared" ref="L40:P55" si="20">D40/D$68*100</f>
        <v>21.085965406170768</v>
      </c>
      <c r="M40" s="15">
        <f t="shared" si="20"/>
        <v>18.585288961080352</v>
      </c>
      <c r="N40" s="15">
        <f t="shared" si="20"/>
        <v>19.285858049250823</v>
      </c>
      <c r="O40" s="15">
        <f t="shared" si="20"/>
        <v>15.908939864279038</v>
      </c>
      <c r="P40" s="15">
        <f t="shared" si="20"/>
        <v>16.867811799660196</v>
      </c>
      <c r="Q40" s="7" t="s">
        <v>38</v>
      </c>
      <c r="R40" s="8" t="s">
        <v>71</v>
      </c>
      <c r="S40" s="15">
        <f>(D40/C40-1)*100</f>
        <v>16.397537770755612</v>
      </c>
      <c r="T40" s="15">
        <f t="shared" ref="T40:W55" si="21">(E40/D40-1)*100</f>
        <v>-6.030589501919903</v>
      </c>
      <c r="U40" s="15">
        <f t="shared" si="21"/>
        <v>9.0571629440999946</v>
      </c>
      <c r="V40" s="15">
        <f t="shared" si="21"/>
        <v>-13.370167557419121</v>
      </c>
      <c r="W40" s="15">
        <f t="shared" si="21"/>
        <v>14.117619912603828</v>
      </c>
    </row>
    <row r="41" spans="1:23" ht="21" customHeight="1" thickBot="1">
      <c r="A41" s="7">
        <v>1.1000000000000001</v>
      </c>
      <c r="B41" s="8" t="s">
        <v>0</v>
      </c>
      <c r="C41" s="14">
        <v>2276865.0535835507</v>
      </c>
      <c r="D41" s="14">
        <v>2844013.4916792992</v>
      </c>
      <c r="E41" s="14">
        <v>2545586.3974216301</v>
      </c>
      <c r="F41" s="14">
        <v>2869362.6357820039</v>
      </c>
      <c r="G41" s="14">
        <v>2222577.9476618506</v>
      </c>
      <c r="H41" s="14">
        <v>2684932.2034161235</v>
      </c>
      <c r="I41" s="7">
        <v>1.1000000000000001</v>
      </c>
      <c r="J41" s="8" t="s">
        <v>0</v>
      </c>
      <c r="K41" s="15">
        <f t="shared" ref="K41:K68" si="22">C41/C$68*100</f>
        <v>11.961104320945379</v>
      </c>
      <c r="L41" s="15">
        <f t="shared" si="20"/>
        <v>14.229839511340407</v>
      </c>
      <c r="M41" s="15">
        <f t="shared" si="20"/>
        <v>11.946632853651044</v>
      </c>
      <c r="N41" s="15">
        <f t="shared" si="20"/>
        <v>12.813228369860513</v>
      </c>
      <c r="O41" s="15">
        <f t="shared" si="20"/>
        <v>9.4507207068052157</v>
      </c>
      <c r="P41" s="15">
        <f t="shared" si="20"/>
        <v>10.607329337827396</v>
      </c>
      <c r="Q41" s="7">
        <v>1.1000000000000001</v>
      </c>
      <c r="R41" s="8" t="s">
        <v>0</v>
      </c>
      <c r="S41" s="15">
        <f t="shared" ref="S41:S69" si="23">(D41/C41-1)*100</f>
        <v>24.909181033944684</v>
      </c>
      <c r="T41" s="15">
        <f t="shared" si="21"/>
        <v>-10.493167319029052</v>
      </c>
      <c r="U41" s="15">
        <f t="shared" si="21"/>
        <v>12.719121955095281</v>
      </c>
      <c r="V41" s="15">
        <f t="shared" si="21"/>
        <v>-22.541057726705958</v>
      </c>
      <c r="W41" s="15">
        <f t="shared" si="21"/>
        <v>20.802611500787592</v>
      </c>
    </row>
    <row r="42" spans="1:23" ht="21" customHeight="1" thickBot="1">
      <c r="A42" s="7">
        <v>1.2</v>
      </c>
      <c r="B42" s="8" t="s">
        <v>1</v>
      </c>
      <c r="C42" s="14">
        <v>528437.85626880359</v>
      </c>
      <c r="D42" s="14">
        <v>539208.89365881507</v>
      </c>
      <c r="E42" s="14">
        <v>590240.88724422746</v>
      </c>
      <c r="F42" s="14">
        <v>567868.08199266205</v>
      </c>
      <c r="G42" s="14">
        <v>587648.05471695669</v>
      </c>
      <c r="H42" s="14">
        <v>604522.54146756465</v>
      </c>
      <c r="I42" s="7">
        <v>1.2</v>
      </c>
      <c r="J42" s="8" t="s">
        <v>1</v>
      </c>
      <c r="K42" s="15">
        <f t="shared" si="22"/>
        <v>2.7760539940739002</v>
      </c>
      <c r="L42" s="15">
        <f t="shared" si="20"/>
        <v>2.6978971943349599</v>
      </c>
      <c r="M42" s="15">
        <f t="shared" si="20"/>
        <v>2.7700459046537302</v>
      </c>
      <c r="N42" s="15">
        <f t="shared" si="20"/>
        <v>2.5358326367638169</v>
      </c>
      <c r="O42" s="15">
        <f t="shared" si="20"/>
        <v>2.4987639443061287</v>
      </c>
      <c r="P42" s="15">
        <f t="shared" si="20"/>
        <v>2.3882799280101814</v>
      </c>
      <c r="Q42" s="7">
        <v>1.2</v>
      </c>
      <c r="R42" s="8" t="s">
        <v>1</v>
      </c>
      <c r="S42" s="15">
        <f t="shared" si="23"/>
        <v>2.0382789125032996</v>
      </c>
      <c r="T42" s="15">
        <f t="shared" si="21"/>
        <v>9.4642343970132927</v>
      </c>
      <c r="U42" s="15">
        <f t="shared" si="21"/>
        <v>-3.7904533106850158</v>
      </c>
      <c r="V42" s="15">
        <f t="shared" si="21"/>
        <v>3.4831985370415985</v>
      </c>
      <c r="W42" s="15">
        <f t="shared" si="21"/>
        <v>2.871529415465468</v>
      </c>
    </row>
    <row r="43" spans="1:23" ht="21" customHeight="1" thickBot="1">
      <c r="A43" s="7">
        <v>1.3</v>
      </c>
      <c r="B43" s="8" t="s">
        <v>72</v>
      </c>
      <c r="C43" s="14">
        <v>578354.6532457564</v>
      </c>
      <c r="D43" s="14">
        <v>558662.25924753025</v>
      </c>
      <c r="E43" s="14">
        <v>557431.98758982832</v>
      </c>
      <c r="F43" s="14">
        <v>582243.73424284311</v>
      </c>
      <c r="G43" s="14">
        <v>597704.82618528279</v>
      </c>
      <c r="H43" s="14">
        <v>606779.77956630522</v>
      </c>
      <c r="I43" s="7">
        <v>1.3</v>
      </c>
      <c r="J43" s="8" t="s">
        <v>72</v>
      </c>
      <c r="K43" s="15">
        <f t="shared" si="22"/>
        <v>3.0382829808419447</v>
      </c>
      <c r="L43" s="15">
        <f t="shared" si="20"/>
        <v>2.795230864197193</v>
      </c>
      <c r="M43" s="15">
        <f t="shared" si="20"/>
        <v>2.6160712138318476</v>
      </c>
      <c r="N43" s="15">
        <f t="shared" si="20"/>
        <v>2.6000275603856156</v>
      </c>
      <c r="O43" s="15">
        <f t="shared" si="20"/>
        <v>2.5415267812447855</v>
      </c>
      <c r="P43" s="15">
        <f t="shared" si="20"/>
        <v>2.3971975713967701</v>
      </c>
      <c r="Q43" s="7">
        <v>1.3</v>
      </c>
      <c r="R43" s="8" t="s">
        <v>72</v>
      </c>
      <c r="S43" s="15">
        <f t="shared" si="23"/>
        <v>-3.4048993792496374</v>
      </c>
      <c r="T43" s="15">
        <f t="shared" si="21"/>
        <v>-0.22021742785327536</v>
      </c>
      <c r="U43" s="15">
        <f t="shared" si="21"/>
        <v>4.451080527382989</v>
      </c>
      <c r="V43" s="15">
        <f t="shared" si="21"/>
        <v>2.6554329455422021</v>
      </c>
      <c r="W43" s="15">
        <f t="shared" si="21"/>
        <v>1.518300168151776</v>
      </c>
    </row>
    <row r="44" spans="1:23" ht="21" customHeight="1" thickBot="1">
      <c r="A44" s="7">
        <v>1.4</v>
      </c>
      <c r="B44" s="8" t="s">
        <v>73</v>
      </c>
      <c r="C44" s="14">
        <v>236949.10122444073</v>
      </c>
      <c r="D44" s="14">
        <v>272412.36504969205</v>
      </c>
      <c r="E44" s="14">
        <v>266890.78433685785</v>
      </c>
      <c r="F44" s="14">
        <v>299352.84803148982</v>
      </c>
      <c r="G44" s="14">
        <v>333462.02495279728</v>
      </c>
      <c r="H44" s="14">
        <v>373353.95156373066</v>
      </c>
      <c r="I44" s="7">
        <v>1.4</v>
      </c>
      <c r="J44" s="8" t="s">
        <v>73</v>
      </c>
      <c r="K44" s="15">
        <f t="shared" si="22"/>
        <v>1.244769826845507</v>
      </c>
      <c r="L44" s="15">
        <f t="shared" si="20"/>
        <v>1.3629978362982074</v>
      </c>
      <c r="M44" s="15">
        <f t="shared" si="20"/>
        <v>1.2525389889437304</v>
      </c>
      <c r="N44" s="15">
        <f t="shared" si="20"/>
        <v>1.3367694822408773</v>
      </c>
      <c r="O44" s="15">
        <f t="shared" si="20"/>
        <v>1.417928431922906</v>
      </c>
      <c r="P44" s="15">
        <f t="shared" si="20"/>
        <v>1.4750049624258481</v>
      </c>
      <c r="Q44" s="7">
        <v>1.4</v>
      </c>
      <c r="R44" s="8" t="s">
        <v>73</v>
      </c>
      <c r="S44" s="15">
        <f t="shared" si="23"/>
        <v>14.966616729919613</v>
      </c>
      <c r="T44" s="15">
        <f t="shared" si="21"/>
        <v>-2.0269200011633015</v>
      </c>
      <c r="U44" s="15">
        <f t="shared" si="21"/>
        <v>12.163051555073467</v>
      </c>
      <c r="V44" s="15">
        <f t="shared" si="21"/>
        <v>11.394305130419013</v>
      </c>
      <c r="W44" s="15">
        <f t="shared" si="21"/>
        <v>11.962959385429329</v>
      </c>
    </row>
    <row r="45" spans="1:23" ht="21" customHeight="1" thickBot="1">
      <c r="A45" s="7" t="s">
        <v>39</v>
      </c>
      <c r="B45" s="8" t="s">
        <v>74</v>
      </c>
      <c r="C45" s="14">
        <v>2254986.3064015568</v>
      </c>
      <c r="D45" s="14">
        <v>2133998.5299446504</v>
      </c>
      <c r="E45" s="14">
        <v>2757600.7497076313</v>
      </c>
      <c r="F45" s="14">
        <v>2428945.4479992166</v>
      </c>
      <c r="G45" s="14">
        <v>2845414.0465133176</v>
      </c>
      <c r="H45" s="14">
        <v>2905561.9439889262</v>
      </c>
      <c r="I45" s="7" t="s">
        <v>39</v>
      </c>
      <c r="J45" s="8" t="s">
        <v>74</v>
      </c>
      <c r="K45" s="15">
        <f t="shared" si="22"/>
        <v>11.846168226228858</v>
      </c>
      <c r="L45" s="15">
        <f t="shared" si="20"/>
        <v>10.677325085619866</v>
      </c>
      <c r="M45" s="15">
        <f t="shared" si="20"/>
        <v>12.941632524073137</v>
      </c>
      <c r="N45" s="15">
        <f t="shared" si="20"/>
        <v>10.846531677466096</v>
      </c>
      <c r="O45" s="15">
        <f t="shared" si="20"/>
        <v>12.099109269534216</v>
      </c>
      <c r="P45" s="15">
        <f t="shared" si="20"/>
        <v>11.478968598214497</v>
      </c>
      <c r="Q45" s="7" t="s">
        <v>39</v>
      </c>
      <c r="R45" s="8" t="s">
        <v>74</v>
      </c>
      <c r="S45" s="15">
        <f t="shared" si="23"/>
        <v>-5.3653441758577785</v>
      </c>
      <c r="T45" s="15">
        <f t="shared" si="21"/>
        <v>29.222242237400021</v>
      </c>
      <c r="U45" s="15">
        <f t="shared" si="21"/>
        <v>-11.918161167575104</v>
      </c>
      <c r="V45" s="15">
        <f t="shared" si="21"/>
        <v>17.14606636625604</v>
      </c>
      <c r="W45" s="15">
        <f t="shared" si="21"/>
        <v>2.1138539591210703</v>
      </c>
    </row>
    <row r="46" spans="1:23" ht="21" customHeight="1" thickBot="1">
      <c r="A46" s="7"/>
      <c r="B46" s="48" t="s">
        <v>86</v>
      </c>
      <c r="C46" s="45">
        <v>5875592.9707241077</v>
      </c>
      <c r="D46" s="45">
        <v>6348295.5395799875</v>
      </c>
      <c r="E46" s="45">
        <v>6717750.8063001744</v>
      </c>
      <c r="F46" s="45">
        <v>6747772.7480482152</v>
      </c>
      <c r="G46" s="45">
        <v>6586806.900030205</v>
      </c>
      <c r="H46" s="45">
        <v>7175150.4200026505</v>
      </c>
      <c r="I46" s="7"/>
      <c r="J46" s="48" t="s">
        <v>86</v>
      </c>
      <c r="K46" s="40">
        <f>C46/C$68*100</f>
        <v>30.866379348935585</v>
      </c>
      <c r="L46" s="40">
        <f t="shared" si="20"/>
        <v>31.763290491790634</v>
      </c>
      <c r="M46" s="40">
        <f t="shared" si="20"/>
        <v>31.526921485153487</v>
      </c>
      <c r="N46" s="40">
        <f t="shared" si="20"/>
        <v>30.132389726716919</v>
      </c>
      <c r="O46" s="40">
        <f t="shared" si="20"/>
        <v>28.008049133813252</v>
      </c>
      <c r="P46" s="40">
        <f t="shared" si="20"/>
        <v>28.346780397874692</v>
      </c>
      <c r="Q46" s="7"/>
      <c r="R46" s="48" t="s">
        <v>86</v>
      </c>
      <c r="S46" s="40">
        <f t="shared" ref="S46" si="24">(D46/C46-1)*100</f>
        <v>8.0451891615225932</v>
      </c>
      <c r="T46" s="40">
        <f t="shared" si="21"/>
        <v>5.8197553093854548</v>
      </c>
      <c r="U46" s="40">
        <f t="shared" si="21"/>
        <v>0.44690466517283145</v>
      </c>
      <c r="V46" s="40">
        <f t="shared" si="21"/>
        <v>-2.3854663461298276</v>
      </c>
      <c r="W46" s="40">
        <f t="shared" si="21"/>
        <v>8.9321507204006103</v>
      </c>
    </row>
    <row r="47" spans="1:23" ht="21" customHeight="1" thickBot="1">
      <c r="A47" s="7" t="s">
        <v>40</v>
      </c>
      <c r="B47" s="8" t="s">
        <v>2</v>
      </c>
      <c r="C47" s="14">
        <v>3273608.4804288987</v>
      </c>
      <c r="D47" s="14">
        <v>3273850.0695189498</v>
      </c>
      <c r="E47" s="14">
        <v>3765820.2709166259</v>
      </c>
      <c r="F47" s="14">
        <v>4174363.5902870777</v>
      </c>
      <c r="G47" s="14">
        <v>4350100.7242072048</v>
      </c>
      <c r="H47" s="14">
        <v>4622669.4742730949</v>
      </c>
      <c r="I47" s="7" t="s">
        <v>40</v>
      </c>
      <c r="J47" s="8" t="s">
        <v>2</v>
      </c>
      <c r="K47" s="15">
        <f t="shared" si="22"/>
        <v>17.197318075005839</v>
      </c>
      <c r="L47" s="15">
        <f t="shared" si="20"/>
        <v>16.380499322433781</v>
      </c>
      <c r="M47" s="15">
        <f t="shared" si="20"/>
        <v>17.673284322640122</v>
      </c>
      <c r="N47" s="15">
        <f t="shared" si="20"/>
        <v>18.640750846259639</v>
      </c>
      <c r="O47" s="15">
        <f t="shared" si="20"/>
        <v>18.497253171346696</v>
      </c>
      <c r="P47" s="15">
        <f t="shared" si="20"/>
        <v>18.26272464948963</v>
      </c>
      <c r="Q47" s="7" t="s">
        <v>40</v>
      </c>
      <c r="R47" s="8" t="s">
        <v>2</v>
      </c>
      <c r="S47" s="15">
        <f t="shared" si="23"/>
        <v>7.3799017657583121E-3</v>
      </c>
      <c r="T47" s="15">
        <f t="shared" si="21"/>
        <v>15.027267313740023</v>
      </c>
      <c r="U47" s="15">
        <f t="shared" si="21"/>
        <v>10.848720596827889</v>
      </c>
      <c r="V47" s="15">
        <f t="shared" si="21"/>
        <v>4.2099144005815159</v>
      </c>
      <c r="W47" s="15">
        <f t="shared" si="21"/>
        <v>6.2658031927655067</v>
      </c>
    </row>
    <row r="48" spans="1:23" ht="26.25" thickBot="1">
      <c r="A48" s="7" t="s">
        <v>41</v>
      </c>
      <c r="B48" s="8" t="s">
        <v>51</v>
      </c>
      <c r="C48" s="14">
        <v>304350.110377106</v>
      </c>
      <c r="D48" s="14">
        <v>322167.27921210951</v>
      </c>
      <c r="E48" s="14">
        <v>242969.25134436984</v>
      </c>
      <c r="F48" s="14">
        <v>215475.38703698013</v>
      </c>
      <c r="G48" s="14">
        <v>238244.13974823314</v>
      </c>
      <c r="H48" s="14">
        <v>253898.59540386358</v>
      </c>
      <c r="I48" s="7" t="s">
        <v>41</v>
      </c>
      <c r="J48" s="8" t="s">
        <v>51</v>
      </c>
      <c r="K48" s="15">
        <f t="shared" si="22"/>
        <v>1.5988490027471103</v>
      </c>
      <c r="L48" s="15">
        <f t="shared" si="20"/>
        <v>1.6119433653904989</v>
      </c>
      <c r="M48" s="15">
        <f t="shared" si="20"/>
        <v>1.1402733937758678</v>
      </c>
      <c r="N48" s="15">
        <f t="shared" si="20"/>
        <v>0.9622120633199277</v>
      </c>
      <c r="O48" s="15">
        <f t="shared" si="20"/>
        <v>1.0130483059828252</v>
      </c>
      <c r="P48" s="15">
        <f t="shared" si="20"/>
        <v>1.0030741247149351</v>
      </c>
      <c r="Q48" s="7" t="s">
        <v>41</v>
      </c>
      <c r="R48" s="8" t="s">
        <v>51</v>
      </c>
      <c r="S48" s="15">
        <f t="shared" si="23"/>
        <v>5.8541686786073743</v>
      </c>
      <c r="T48" s="15">
        <f t="shared" si="21"/>
        <v>-24.582890000941727</v>
      </c>
      <c r="U48" s="15">
        <f t="shared" si="21"/>
        <v>-11.315779324035358</v>
      </c>
      <c r="V48" s="15">
        <f t="shared" si="21"/>
        <v>10.566753365360192</v>
      </c>
      <c r="W48" s="15">
        <f t="shared" si="21"/>
        <v>6.570762106540573</v>
      </c>
    </row>
    <row r="49" spans="1:23" ht="21" customHeight="1" thickBot="1">
      <c r="A49" s="7" t="s">
        <v>42</v>
      </c>
      <c r="B49" s="10" t="s">
        <v>3</v>
      </c>
      <c r="C49" s="14">
        <v>1963595.7463652531</v>
      </c>
      <c r="D49" s="14">
        <v>1906541.7067275497</v>
      </c>
      <c r="E49" s="14">
        <v>2012614.3661400676</v>
      </c>
      <c r="F49" s="14">
        <v>2014515.2222296514</v>
      </c>
      <c r="G49" s="14">
        <v>2094403.8544434528</v>
      </c>
      <c r="H49" s="14">
        <v>2160189.3427365408</v>
      </c>
      <c r="I49" s="7" t="s">
        <v>42</v>
      </c>
      <c r="J49" s="10" t="s">
        <v>3</v>
      </c>
      <c r="K49" s="15">
        <f t="shared" si="22"/>
        <v>10.31539990895536</v>
      </c>
      <c r="L49" s="15">
        <f t="shared" si="20"/>
        <v>9.5392594260833796</v>
      </c>
      <c r="M49" s="15">
        <f t="shared" si="20"/>
        <v>9.445354097041303</v>
      </c>
      <c r="N49" s="15">
        <f t="shared" si="20"/>
        <v>8.9958805746956472</v>
      </c>
      <c r="O49" s="15">
        <f t="shared" si="20"/>
        <v>8.9057060502306644</v>
      </c>
      <c r="P49" s="15">
        <f t="shared" si="20"/>
        <v>8.5342340344077936</v>
      </c>
      <c r="Q49" s="7" t="s">
        <v>42</v>
      </c>
      <c r="R49" s="10" t="s">
        <v>3</v>
      </c>
      <c r="S49" s="15">
        <f t="shared" si="23"/>
        <v>-2.9055898976820593</v>
      </c>
      <c r="T49" s="15">
        <f t="shared" si="21"/>
        <v>5.5636159984448819</v>
      </c>
      <c r="U49" s="15">
        <f t="shared" si="21"/>
        <v>9.4447109270578977E-2</v>
      </c>
      <c r="V49" s="15">
        <f t="shared" si="21"/>
        <v>3.9656504618208466</v>
      </c>
      <c r="W49" s="15">
        <f t="shared" si="21"/>
        <v>3.1410125680163548</v>
      </c>
    </row>
    <row r="50" spans="1:23" ht="21" customHeight="1" thickBot="1">
      <c r="A50" s="7"/>
      <c r="B50" s="48" t="s">
        <v>87</v>
      </c>
      <c r="C50" s="45">
        <v>5541554.3371712575</v>
      </c>
      <c r="D50" s="45">
        <v>5502559.055458609</v>
      </c>
      <c r="E50" s="45">
        <v>6021403.8884010632</v>
      </c>
      <c r="F50" s="45">
        <v>6404354.1995537085</v>
      </c>
      <c r="G50" s="45">
        <v>6682748.7183988914</v>
      </c>
      <c r="H50" s="45">
        <v>7036757.4124134984</v>
      </c>
      <c r="I50" s="7"/>
      <c r="J50" s="48" t="s">
        <v>87</v>
      </c>
      <c r="K50" s="40">
        <f>C50/C$68*100</f>
        <v>29.111566986708308</v>
      </c>
      <c r="L50" s="40">
        <f t="shared" si="20"/>
        <v>27.531702113907659</v>
      </c>
      <c r="M50" s="40">
        <f t="shared" si="20"/>
        <v>28.258911813457289</v>
      </c>
      <c r="N50" s="40">
        <f t="shared" si="20"/>
        <v>28.598843484275211</v>
      </c>
      <c r="O50" s="40">
        <f t="shared" si="20"/>
        <v>28.41600752756019</v>
      </c>
      <c r="P50" s="40">
        <f t="shared" si="20"/>
        <v>27.800032808612357</v>
      </c>
      <c r="Q50" s="7"/>
      <c r="R50" s="48" t="s">
        <v>87</v>
      </c>
      <c r="S50" s="40">
        <f>(D50/C50-1)*100</f>
        <v>-0.70368852022398842</v>
      </c>
      <c r="T50" s="40">
        <f t="shared" si="21"/>
        <v>9.4291551933050712</v>
      </c>
      <c r="U50" s="40">
        <f t="shared" si="21"/>
        <v>6.3598177144422507</v>
      </c>
      <c r="V50" s="40">
        <f t="shared" si="21"/>
        <v>4.3469569322787116</v>
      </c>
      <c r="W50" s="40">
        <f t="shared" si="21"/>
        <v>5.2973515679252348</v>
      </c>
    </row>
    <row r="51" spans="1:23" ht="21" customHeight="1" thickBot="1">
      <c r="A51" s="7" t="s">
        <v>43</v>
      </c>
      <c r="B51" s="10" t="s">
        <v>75</v>
      </c>
      <c r="C51" s="14">
        <v>1982273.6601115973</v>
      </c>
      <c r="D51" s="14">
        <v>2201986.4145034133</v>
      </c>
      <c r="E51" s="14">
        <v>2352926.4802893298</v>
      </c>
      <c r="F51" s="14">
        <v>2624581.022036877</v>
      </c>
      <c r="G51" s="14">
        <v>2969809.3068471439</v>
      </c>
      <c r="H51" s="14">
        <v>3190842.7360231578</v>
      </c>
      <c r="I51" s="7" t="s">
        <v>43</v>
      </c>
      <c r="J51" s="10" t="s">
        <v>75</v>
      </c>
      <c r="K51" s="15">
        <f t="shared" si="22"/>
        <v>10.413520996310107</v>
      </c>
      <c r="L51" s="15">
        <f t="shared" si="20"/>
        <v>11.017498115324969</v>
      </c>
      <c r="M51" s="15">
        <f t="shared" si="20"/>
        <v>11.04246503678743</v>
      </c>
      <c r="N51" s="15">
        <f t="shared" si="20"/>
        <v>11.720148436865394</v>
      </c>
      <c r="O51" s="15">
        <f t="shared" si="20"/>
        <v>12.628055785854182</v>
      </c>
      <c r="P51" s="15">
        <f t="shared" si="20"/>
        <v>12.606023989413268</v>
      </c>
      <c r="Q51" s="7" t="s">
        <v>43</v>
      </c>
      <c r="R51" s="10" t="s">
        <v>75</v>
      </c>
      <c r="S51" s="15">
        <f t="shared" si="23"/>
        <v>11.083875996185455</v>
      </c>
      <c r="T51" s="15">
        <f t="shared" si="21"/>
        <v>6.8547228444166386</v>
      </c>
      <c r="U51" s="15">
        <f t="shared" si="21"/>
        <v>11.54539013535787</v>
      </c>
      <c r="V51" s="15">
        <f t="shared" si="21"/>
        <v>13.153653170224612</v>
      </c>
      <c r="W51" s="15">
        <f t="shared" si="21"/>
        <v>7.4426808706674397</v>
      </c>
    </row>
    <row r="52" spans="1:23" ht="21" customHeight="1" thickBot="1">
      <c r="A52" s="7">
        <v>6.1</v>
      </c>
      <c r="B52" s="10" t="s">
        <v>76</v>
      </c>
      <c r="C52" s="14">
        <v>1794250.8671443909</v>
      </c>
      <c r="D52" s="14">
        <v>2009349.8844427161</v>
      </c>
      <c r="E52" s="14">
        <v>2155999.8250980722</v>
      </c>
      <c r="F52" s="14">
        <v>2409832.166628954</v>
      </c>
      <c r="G52" s="14">
        <v>2730124.0218201051</v>
      </c>
      <c r="H52" s="14">
        <v>2934914.1668425105</v>
      </c>
      <c r="I52" s="7">
        <v>6.1</v>
      </c>
      <c r="J52" s="10" t="s">
        <v>76</v>
      </c>
      <c r="K52" s="15">
        <f t="shared" ref="K52:K53" si="25">C52/C$68*100</f>
        <v>9.4257768004665099</v>
      </c>
      <c r="L52" s="15">
        <f t="shared" si="20"/>
        <v>10.05365356437432</v>
      </c>
      <c r="M52" s="15">
        <f t="shared" si="20"/>
        <v>10.118273089874767</v>
      </c>
      <c r="N52" s="15">
        <f t="shared" si="20"/>
        <v>10.761180723201708</v>
      </c>
      <c r="O52" s="15">
        <f t="shared" si="20"/>
        <v>11.60887952312534</v>
      </c>
      <c r="P52" s="15">
        <f t="shared" si="20"/>
        <v>11.594930071732946</v>
      </c>
      <c r="Q52" s="7">
        <v>6.1</v>
      </c>
      <c r="R52" s="10" t="s">
        <v>76</v>
      </c>
      <c r="S52" s="15">
        <f t="shared" ref="S52:S55" si="26">(D52/C52-1)*100</f>
        <v>11.988235382082468</v>
      </c>
      <c r="T52" s="15">
        <f t="shared" si="21"/>
        <v>7.298377539461165</v>
      </c>
      <c r="U52" s="15">
        <f t="shared" si="21"/>
        <v>11.773300655037655</v>
      </c>
      <c r="V52" s="15">
        <f t="shared" si="21"/>
        <v>13.291044066325931</v>
      </c>
      <c r="W52" s="15">
        <f t="shared" si="21"/>
        <v>7.5011297430318535</v>
      </c>
    </row>
    <row r="53" spans="1:23" ht="21" customHeight="1" thickBot="1">
      <c r="A53" s="7">
        <v>6.2</v>
      </c>
      <c r="B53" s="10" t="s">
        <v>77</v>
      </c>
      <c r="C53" s="14">
        <v>188022.79296720622</v>
      </c>
      <c r="D53" s="14">
        <v>192636.53006069706</v>
      </c>
      <c r="E53" s="14">
        <v>196926.65519125754</v>
      </c>
      <c r="F53" s="14">
        <v>214748.85540792314</v>
      </c>
      <c r="G53" s="14">
        <v>239685.28502703857</v>
      </c>
      <c r="H53" s="14">
        <v>255928.56918064746</v>
      </c>
      <c r="I53" s="7">
        <v>6.2</v>
      </c>
      <c r="J53" s="10" t="s">
        <v>77</v>
      </c>
      <c r="K53" s="15">
        <f t="shared" si="25"/>
        <v>0.98774419584359541</v>
      </c>
      <c r="L53" s="15">
        <f t="shared" si="20"/>
        <v>0.9638445509506488</v>
      </c>
      <c r="M53" s="15">
        <f t="shared" si="20"/>
        <v>0.92419194691266315</v>
      </c>
      <c r="N53" s="15">
        <f t="shared" si="20"/>
        <v>0.95896771366368538</v>
      </c>
      <c r="O53" s="15">
        <f t="shared" si="20"/>
        <v>1.0191762627288414</v>
      </c>
      <c r="P53" s="15">
        <f t="shared" si="20"/>
        <v>1.0110939176803229</v>
      </c>
      <c r="Q53" s="7">
        <v>6.2</v>
      </c>
      <c r="R53" s="10" t="s">
        <v>77</v>
      </c>
      <c r="S53" s="15">
        <f t="shared" si="26"/>
        <v>2.4538179763639256</v>
      </c>
      <c r="T53" s="15">
        <f t="shared" si="21"/>
        <v>2.2270568978836502</v>
      </c>
      <c r="U53" s="15">
        <f t="shared" si="21"/>
        <v>9.0501715978248178</v>
      </c>
      <c r="V53" s="15">
        <f t="shared" si="21"/>
        <v>11.611903389076407</v>
      </c>
      <c r="W53" s="15">
        <f t="shared" si="21"/>
        <v>6.7769217254102676</v>
      </c>
    </row>
    <row r="54" spans="1:23" ht="26.25" thickBot="1">
      <c r="A54" s="7" t="s">
        <v>44</v>
      </c>
      <c r="B54" s="10" t="s">
        <v>78</v>
      </c>
      <c r="C54" s="14">
        <v>1074689.7278419635</v>
      </c>
      <c r="D54" s="14">
        <v>1197795.3071343207</v>
      </c>
      <c r="E54" s="14">
        <v>1213121.4706706181</v>
      </c>
      <c r="F54" s="14">
        <v>1338325.14169263</v>
      </c>
      <c r="G54" s="14">
        <v>1489804.0601473311</v>
      </c>
      <c r="H54" s="14">
        <v>1654798.9768733059</v>
      </c>
      <c r="I54" s="7" t="s">
        <v>44</v>
      </c>
      <c r="J54" s="10" t="s">
        <v>78</v>
      </c>
      <c r="K54" s="15">
        <f t="shared" si="22"/>
        <v>5.6456907391742455</v>
      </c>
      <c r="L54" s="15">
        <f t="shared" si="20"/>
        <v>5.9930921698595316</v>
      </c>
      <c r="M54" s="15">
        <f t="shared" si="20"/>
        <v>5.6932724152134222</v>
      </c>
      <c r="N54" s="15">
        <f t="shared" si="20"/>
        <v>5.9763326739494129</v>
      </c>
      <c r="O54" s="15">
        <f t="shared" si="20"/>
        <v>6.3348608741163455</v>
      </c>
      <c r="P54" s="15">
        <f t="shared" si="20"/>
        <v>6.5375943993154637</v>
      </c>
      <c r="Q54" s="7" t="s">
        <v>44</v>
      </c>
      <c r="R54" s="10" t="s">
        <v>78</v>
      </c>
      <c r="S54" s="15">
        <f t="shared" si="26"/>
        <v>11.454987993563503</v>
      </c>
      <c r="T54" s="15">
        <f t="shared" si="21"/>
        <v>1.2795311056080783</v>
      </c>
      <c r="U54" s="15">
        <f t="shared" si="21"/>
        <v>10.320786009400917</v>
      </c>
      <c r="V54" s="15">
        <f t="shared" si="21"/>
        <v>11.318543882626319</v>
      </c>
      <c r="W54" s="15">
        <f t="shared" si="21"/>
        <v>11.074940734800908</v>
      </c>
    </row>
    <row r="55" spans="1:23" ht="21" customHeight="1" thickBot="1">
      <c r="A55" s="7">
        <v>7.1</v>
      </c>
      <c r="B55" s="10" t="s">
        <v>15</v>
      </c>
      <c r="C55" s="14">
        <v>139536.58886994771</v>
      </c>
      <c r="D55" s="14">
        <v>180851.83772608431</v>
      </c>
      <c r="E55" s="14">
        <v>197142.05652972244</v>
      </c>
      <c r="F55" s="14">
        <v>238362.65652719652</v>
      </c>
      <c r="G55" s="14">
        <v>262004.21254260046</v>
      </c>
      <c r="H55" s="14">
        <v>293284.15448417695</v>
      </c>
      <c r="I55" s="7">
        <v>7.1</v>
      </c>
      <c r="J55" s="10" t="s">
        <v>15</v>
      </c>
      <c r="K55" s="15">
        <f t="shared" si="22"/>
        <v>0.73303057352277357</v>
      </c>
      <c r="L55" s="15">
        <f t="shared" si="20"/>
        <v>0.90488059698113221</v>
      </c>
      <c r="M55" s="15">
        <f t="shared" si="20"/>
        <v>0.92520284196986147</v>
      </c>
      <c r="N55" s="15">
        <f t="shared" si="20"/>
        <v>1.0644158792766933</v>
      </c>
      <c r="O55" s="15">
        <f t="shared" si="20"/>
        <v>1.1140795486391977</v>
      </c>
      <c r="P55" s="15">
        <f t="shared" si="20"/>
        <v>1.1586741788942523</v>
      </c>
      <c r="Q55" s="7">
        <v>7.1</v>
      </c>
      <c r="R55" s="10" t="s">
        <v>15</v>
      </c>
      <c r="S55" s="15">
        <f t="shared" si="26"/>
        <v>29.608899852528037</v>
      </c>
      <c r="T55" s="15">
        <f t="shared" si="21"/>
        <v>9.0074942054562115</v>
      </c>
      <c r="U55" s="15">
        <f t="shared" si="21"/>
        <v>20.909084912208662</v>
      </c>
      <c r="V55" s="15">
        <f t="shared" si="21"/>
        <v>9.918313698902125</v>
      </c>
      <c r="W55" s="15">
        <f t="shared" si="21"/>
        <v>11.938717182453896</v>
      </c>
    </row>
    <row r="56" spans="1:23" ht="21" customHeight="1" thickBot="1">
      <c r="A56" s="7">
        <v>7.2</v>
      </c>
      <c r="B56" s="10" t="s">
        <v>4</v>
      </c>
      <c r="C56" s="14">
        <v>651717.03155176132</v>
      </c>
      <c r="D56" s="14">
        <v>732897.00729024643</v>
      </c>
      <c r="E56" s="14">
        <v>749876.23952498776</v>
      </c>
      <c r="F56" s="14">
        <v>846286.19931141229</v>
      </c>
      <c r="G56" s="14">
        <v>946166.90320905228</v>
      </c>
      <c r="H56" s="14">
        <v>1057224.0403110534</v>
      </c>
      <c r="I56" s="7">
        <v>7.2</v>
      </c>
      <c r="J56" s="10" t="s">
        <v>4</v>
      </c>
      <c r="K56" s="15">
        <f t="shared" si="22"/>
        <v>3.4236791459636753</v>
      </c>
      <c r="L56" s="15">
        <f t="shared" ref="L56:L68" si="27">D56/D$68*100</f>
        <v>3.6670032763887814</v>
      </c>
      <c r="M56" s="15">
        <f t="shared" ref="M56:M68" si="28">E56/E$68*100</f>
        <v>3.519226897329192</v>
      </c>
      <c r="N56" s="15">
        <f t="shared" ref="N56:N68" si="29">F56/F$68*100</f>
        <v>3.7791174258750089</v>
      </c>
      <c r="O56" s="15">
        <f t="shared" ref="O56:O68" si="30">G56/G$68*100</f>
        <v>4.0232375893311128</v>
      </c>
      <c r="P56" s="15">
        <f t="shared" ref="P56:P68" si="31">H56/H$68*100</f>
        <v>4.1767622903772077</v>
      </c>
      <c r="Q56" s="7">
        <v>7.2</v>
      </c>
      <c r="R56" s="10" t="s">
        <v>4</v>
      </c>
      <c r="S56" s="15">
        <f t="shared" ref="S56:S67" si="32">(D56/C56-1)*100</f>
        <v>12.456322576869393</v>
      </c>
      <c r="T56" s="15">
        <f t="shared" ref="T56:T70" si="33">(E56/D56-1)*100</f>
        <v>2.3167282804877232</v>
      </c>
      <c r="U56" s="15">
        <f t="shared" ref="U56:U70" si="34">(F56/E56-1)*100</f>
        <v>12.856782853594062</v>
      </c>
      <c r="V56" s="15">
        <f t="shared" ref="V56:V70" si="35">(G56/F56-1)*100</f>
        <v>11.802237113036785</v>
      </c>
      <c r="W56" s="15">
        <f t="shared" ref="W56:W70" si="36">(H56/G56-1)*100</f>
        <v>11.737584217471131</v>
      </c>
    </row>
    <row r="57" spans="1:23" ht="21" customHeight="1" thickBot="1">
      <c r="A57" s="7" t="s">
        <v>5</v>
      </c>
      <c r="B57" s="10" t="s">
        <v>6</v>
      </c>
      <c r="C57" s="14">
        <v>551673.47161479341</v>
      </c>
      <c r="D57" s="14">
        <v>626276.85032021638</v>
      </c>
      <c r="E57" s="14">
        <v>646811.88470459881</v>
      </c>
      <c r="F57" s="14">
        <v>711444.82785838901</v>
      </c>
      <c r="G57" s="14">
        <v>813463.68037164444</v>
      </c>
      <c r="H57" s="14">
        <v>911186.91304041562</v>
      </c>
      <c r="I57" s="7" t="s">
        <v>5</v>
      </c>
      <c r="J57" s="10" t="s">
        <v>6</v>
      </c>
      <c r="K57" s="15">
        <f t="shared" ref="K57:K60" si="37">C57/C$68*100</f>
        <v>2.8981181535976805</v>
      </c>
      <c r="L57" s="15">
        <f t="shared" si="27"/>
        <v>3.1335361438325293</v>
      </c>
      <c r="M57" s="15">
        <f t="shared" si="28"/>
        <v>3.0355379490441385</v>
      </c>
      <c r="N57" s="15">
        <f t="shared" si="29"/>
        <v>3.1769790748046143</v>
      </c>
      <c r="O57" s="15">
        <f t="shared" si="30"/>
        <v>3.4589644230070107</v>
      </c>
      <c r="P57" s="15">
        <f t="shared" si="31"/>
        <v>3.5998151695005811</v>
      </c>
      <c r="Q57" s="7" t="s">
        <v>5</v>
      </c>
      <c r="R57" s="10" t="s">
        <v>6</v>
      </c>
      <c r="S57" s="15">
        <f t="shared" si="32"/>
        <v>13.523104253509377</v>
      </c>
      <c r="T57" s="15">
        <f t="shared" si="33"/>
        <v>3.2789068243354036</v>
      </c>
      <c r="U57" s="15">
        <f t="shared" si="34"/>
        <v>9.9925410590296018</v>
      </c>
      <c r="V57" s="15">
        <f t="shared" si="35"/>
        <v>14.339671681970811</v>
      </c>
      <c r="W57" s="15">
        <f t="shared" si="36"/>
        <v>12.013226284930711</v>
      </c>
    </row>
    <row r="58" spans="1:23" ht="21" customHeight="1" thickBot="1">
      <c r="A58" s="7" t="s">
        <v>7</v>
      </c>
      <c r="B58" s="10" t="s">
        <v>8</v>
      </c>
      <c r="C58" s="14">
        <v>28152.068099532604</v>
      </c>
      <c r="D58" s="14">
        <v>25544.306190614756</v>
      </c>
      <c r="E58" s="14">
        <v>22171.572221758943</v>
      </c>
      <c r="F58" s="14">
        <v>28940.269804573698</v>
      </c>
      <c r="G58" s="14">
        <v>23987.174765194399</v>
      </c>
      <c r="H58" s="14">
        <v>25624.829297044922</v>
      </c>
      <c r="I58" s="7" t="s">
        <v>7</v>
      </c>
      <c r="J58" s="10" t="s">
        <v>8</v>
      </c>
      <c r="K58" s="15">
        <f t="shared" si="37"/>
        <v>0.14789186687146436</v>
      </c>
      <c r="L58" s="15">
        <f t="shared" si="27"/>
        <v>0.12780930139201174</v>
      </c>
      <c r="M58" s="15">
        <f t="shared" si="28"/>
        <v>0.10405289460607156</v>
      </c>
      <c r="N58" s="15">
        <f t="shared" si="29"/>
        <v>0.12923367770498626</v>
      </c>
      <c r="O58" s="15">
        <f t="shared" si="30"/>
        <v>0.10199691285952975</v>
      </c>
      <c r="P58" s="15">
        <f t="shared" si="31"/>
        <v>0.10123570466082157</v>
      </c>
      <c r="Q58" s="7" t="s">
        <v>7</v>
      </c>
      <c r="R58" s="10" t="s">
        <v>8</v>
      </c>
      <c r="S58" s="15">
        <f t="shared" si="32"/>
        <v>-9.2631273116348556</v>
      </c>
      <c r="T58" s="15">
        <f t="shared" si="33"/>
        <v>-13.203466728311419</v>
      </c>
      <c r="U58" s="15">
        <f t="shared" si="34"/>
        <v>30.528721712265529</v>
      </c>
      <c r="V58" s="15">
        <f t="shared" si="35"/>
        <v>-17.114888951714324</v>
      </c>
      <c r="W58" s="15">
        <f t="shared" si="36"/>
        <v>6.8272089059307373</v>
      </c>
    </row>
    <row r="59" spans="1:23" ht="21" customHeight="1" thickBot="1">
      <c r="A59" s="7" t="s">
        <v>9</v>
      </c>
      <c r="B59" s="10" t="s">
        <v>10</v>
      </c>
      <c r="C59" s="14">
        <v>910.19608037565285</v>
      </c>
      <c r="D59" s="14">
        <v>3994.5743207623204</v>
      </c>
      <c r="E59" s="14">
        <v>2415.61474862462</v>
      </c>
      <c r="F59" s="14">
        <v>11168.655263330698</v>
      </c>
      <c r="G59" s="14">
        <v>11684.352035236392</v>
      </c>
      <c r="H59" s="14">
        <v>14433.874220290345</v>
      </c>
      <c r="I59" s="7" t="s">
        <v>9</v>
      </c>
      <c r="J59" s="10" t="s">
        <v>10</v>
      </c>
      <c r="K59" s="15">
        <f t="shared" si="37"/>
        <v>4.7815527111516043E-3</v>
      </c>
      <c r="L59" s="15">
        <f t="shared" si="27"/>
        <v>1.9986596992901732E-2</v>
      </c>
      <c r="M59" s="15">
        <f t="shared" si="28"/>
        <v>1.1336665904136279E-2</v>
      </c>
      <c r="N59" s="15">
        <f t="shared" si="29"/>
        <v>4.9873978523561284E-2</v>
      </c>
      <c r="O59" s="15">
        <f t="shared" si="30"/>
        <v>4.9683543311125608E-2</v>
      </c>
      <c r="P59" s="15">
        <f t="shared" si="31"/>
        <v>5.7023733143278695E-2</v>
      </c>
      <c r="Q59" s="7" t="s">
        <v>9</v>
      </c>
      <c r="R59" s="10" t="s">
        <v>10</v>
      </c>
      <c r="S59" s="15">
        <f t="shared" si="32"/>
        <v>338.86964653964384</v>
      </c>
      <c r="T59" s="15">
        <f t="shared" si="33"/>
        <v>-39.527605330331504</v>
      </c>
      <c r="U59" s="15">
        <f t="shared" si="34"/>
        <v>362.35250342339566</v>
      </c>
      <c r="V59" s="15">
        <f t="shared" si="35"/>
        <v>4.6173577726841275</v>
      </c>
      <c r="W59" s="15">
        <f t="shared" si="36"/>
        <v>23.531661633972046</v>
      </c>
    </row>
    <row r="60" spans="1:23" ht="21" customHeight="1" thickBot="1">
      <c r="A60" s="7" t="s">
        <v>11</v>
      </c>
      <c r="B60" s="10" t="s">
        <v>79</v>
      </c>
      <c r="C60" s="14">
        <v>70981.295757059605</v>
      </c>
      <c r="D60" s="14">
        <v>77081.276458653083</v>
      </c>
      <c r="E60" s="14">
        <v>78477.167850005499</v>
      </c>
      <c r="F60" s="14">
        <v>94732.446385118892</v>
      </c>
      <c r="G60" s="14">
        <v>97031.696036977024</v>
      </c>
      <c r="H60" s="14">
        <v>105978.42375330247</v>
      </c>
      <c r="I60" s="7" t="s">
        <v>11</v>
      </c>
      <c r="J60" s="10" t="s">
        <v>79</v>
      </c>
      <c r="K60" s="15">
        <f t="shared" si="37"/>
        <v>0.3728875727833787</v>
      </c>
      <c r="L60" s="15">
        <f t="shared" si="27"/>
        <v>0.38567123417133908</v>
      </c>
      <c r="M60" s="15">
        <f t="shared" si="28"/>
        <v>0.36829938777484639</v>
      </c>
      <c r="N60" s="15">
        <f t="shared" si="29"/>
        <v>0.4230306948418473</v>
      </c>
      <c r="O60" s="15">
        <f t="shared" si="30"/>
        <v>0.41259271015344673</v>
      </c>
      <c r="P60" s="15">
        <f t="shared" si="31"/>
        <v>0.41868768307252613</v>
      </c>
      <c r="Q60" s="7" t="s">
        <v>11</v>
      </c>
      <c r="R60" s="10" t="s">
        <v>79</v>
      </c>
      <c r="S60" s="15">
        <f t="shared" si="32"/>
        <v>8.5937860622765427</v>
      </c>
      <c r="T60" s="15">
        <f t="shared" si="33"/>
        <v>1.8109344518979054</v>
      </c>
      <c r="U60" s="15">
        <f t="shared" si="34"/>
        <v>20.713385791625825</v>
      </c>
      <c r="V60" s="15">
        <f t="shared" si="35"/>
        <v>2.4270983592157291</v>
      </c>
      <c r="W60" s="15">
        <f t="shared" si="36"/>
        <v>9.220417741555309</v>
      </c>
    </row>
    <row r="61" spans="1:23" ht="21" customHeight="1" thickBot="1">
      <c r="A61" s="7">
        <v>7.3</v>
      </c>
      <c r="B61" s="10" t="s">
        <v>12</v>
      </c>
      <c r="C61" s="14">
        <v>11922.374089478504</v>
      </c>
      <c r="D61" s="14">
        <v>12873.697668522334</v>
      </c>
      <c r="E61" s="14">
        <v>13042.229628636742</v>
      </c>
      <c r="F61" s="14">
        <v>15452.231734262436</v>
      </c>
      <c r="G61" s="14">
        <v>16335.707971080697</v>
      </c>
      <c r="H61" s="14">
        <v>17688.042267177356</v>
      </c>
      <c r="I61" s="7">
        <v>7.3</v>
      </c>
      <c r="J61" s="10" t="s">
        <v>12</v>
      </c>
      <c r="K61" s="15">
        <f t="shared" si="22"/>
        <v>6.2632065090174494E-2</v>
      </c>
      <c r="L61" s="15">
        <f t="shared" si="27"/>
        <v>6.4412722470040665E-2</v>
      </c>
      <c r="M61" s="15">
        <f t="shared" si="28"/>
        <v>6.1208187286100404E-2</v>
      </c>
      <c r="N61" s="15">
        <f t="shared" si="29"/>
        <v>6.9002422895616408E-2</v>
      </c>
      <c r="O61" s="15">
        <f t="shared" si="30"/>
        <v>6.9461776917667778E-2</v>
      </c>
      <c r="P61" s="15">
        <f t="shared" si="31"/>
        <v>6.9879935676082583E-2</v>
      </c>
      <c r="Q61" s="7">
        <v>7.3</v>
      </c>
      <c r="R61" s="10" t="s">
        <v>12</v>
      </c>
      <c r="S61" s="15">
        <f t="shared" si="32"/>
        <v>7.9793132802582711</v>
      </c>
      <c r="T61" s="15">
        <f t="shared" si="33"/>
        <v>1.309118517879182</v>
      </c>
      <c r="U61" s="15">
        <f t="shared" si="34"/>
        <v>18.478451723730327</v>
      </c>
      <c r="V61" s="15">
        <f t="shared" si="35"/>
        <v>5.7174669135935829</v>
      </c>
      <c r="W61" s="15">
        <f t="shared" si="36"/>
        <v>8.2783941687174725</v>
      </c>
    </row>
    <row r="62" spans="1:23" ht="26.25" thickBot="1">
      <c r="A62" s="7">
        <v>7.4</v>
      </c>
      <c r="B62" s="10" t="s">
        <v>80</v>
      </c>
      <c r="C62" s="14">
        <v>271513.73333077604</v>
      </c>
      <c r="D62" s="14">
        <v>271172.76444946765</v>
      </c>
      <c r="E62" s="14">
        <v>253060.94498727116</v>
      </c>
      <c r="F62" s="14">
        <v>238224.05411975854</v>
      </c>
      <c r="G62" s="14">
        <v>265297.23642459756</v>
      </c>
      <c r="H62" s="14">
        <v>286602.7398108982</v>
      </c>
      <c r="I62" s="7">
        <v>7.4</v>
      </c>
      <c r="J62" s="10" t="s">
        <v>80</v>
      </c>
      <c r="K62" s="15">
        <f t="shared" si="22"/>
        <v>1.4263489545976225</v>
      </c>
      <c r="L62" s="15">
        <f t="shared" si="27"/>
        <v>1.3567955740195783</v>
      </c>
      <c r="M62" s="15">
        <f t="shared" si="28"/>
        <v>1.1876344886282681</v>
      </c>
      <c r="N62" s="15">
        <f t="shared" si="29"/>
        <v>1.0637969459020935</v>
      </c>
      <c r="O62" s="15">
        <f t="shared" si="30"/>
        <v>1.1280819592283668</v>
      </c>
      <c r="P62" s="15">
        <f t="shared" si="31"/>
        <v>1.1322779943679215</v>
      </c>
      <c r="Q62" s="7">
        <v>7.4</v>
      </c>
      <c r="R62" s="10" t="s">
        <v>80</v>
      </c>
      <c r="S62" s="15">
        <f t="shared" si="32"/>
        <v>-0.12558071266803861</v>
      </c>
      <c r="T62" s="15">
        <f t="shared" si="33"/>
        <v>-6.6790702594956119</v>
      </c>
      <c r="U62" s="15">
        <f t="shared" si="34"/>
        <v>-5.8629714151501755</v>
      </c>
      <c r="V62" s="15">
        <f t="shared" si="35"/>
        <v>11.36458801562874</v>
      </c>
      <c r="W62" s="15">
        <f t="shared" si="36"/>
        <v>8.0308048713338529</v>
      </c>
    </row>
    <row r="63" spans="1:23" ht="21" customHeight="1" thickBot="1">
      <c r="A63" s="7" t="s">
        <v>45</v>
      </c>
      <c r="B63" s="10" t="s">
        <v>52</v>
      </c>
      <c r="C63" s="14">
        <v>783728.99269138917</v>
      </c>
      <c r="D63" s="14">
        <v>882746.79741807329</v>
      </c>
      <c r="E63" s="14">
        <v>913890.65712048369</v>
      </c>
      <c r="F63" s="14">
        <v>1000604.7479923065</v>
      </c>
      <c r="G63" s="14">
        <v>1091743.8793282495</v>
      </c>
      <c r="H63" s="14">
        <v>1176967.2325018195</v>
      </c>
      <c r="I63" s="7" t="s">
        <v>45</v>
      </c>
      <c r="J63" s="10" t="s">
        <v>52</v>
      </c>
      <c r="K63" s="15">
        <f t="shared" si="22"/>
        <v>4.1171804302486095</v>
      </c>
      <c r="L63" s="15">
        <f t="shared" si="27"/>
        <v>4.416767112096867</v>
      </c>
      <c r="M63" s="15">
        <f t="shared" si="28"/>
        <v>4.2889591805089919</v>
      </c>
      <c r="N63" s="15">
        <f t="shared" si="29"/>
        <v>4.468231719514943</v>
      </c>
      <c r="O63" s="15">
        <f t="shared" si="30"/>
        <v>4.6422518039241867</v>
      </c>
      <c r="P63" s="15">
        <f t="shared" si="31"/>
        <v>4.6498302784307448</v>
      </c>
      <c r="Q63" s="7" t="s">
        <v>45</v>
      </c>
      <c r="R63" s="10" t="s">
        <v>52</v>
      </c>
      <c r="S63" s="15">
        <f t="shared" si="32"/>
        <v>12.634189324379719</v>
      </c>
      <c r="T63" s="15">
        <f t="shared" si="33"/>
        <v>3.5280626101960921</v>
      </c>
      <c r="U63" s="15">
        <f t="shared" si="34"/>
        <v>9.4884535908315684</v>
      </c>
      <c r="V63" s="15">
        <f t="shared" si="35"/>
        <v>9.1084048440517549</v>
      </c>
      <c r="W63" s="15">
        <f t="shared" si="36"/>
        <v>7.806167251059648</v>
      </c>
    </row>
    <row r="64" spans="1:23" ht="26.25" thickBot="1">
      <c r="A64" s="7" t="s">
        <v>46</v>
      </c>
      <c r="B64" s="10" t="s">
        <v>81</v>
      </c>
      <c r="C64" s="14">
        <v>1520729.134143535</v>
      </c>
      <c r="D64" s="14">
        <v>1551685.4228653125</v>
      </c>
      <c r="E64" s="14">
        <v>1623838.4492218874</v>
      </c>
      <c r="F64" s="14">
        <v>1719339.9161926128</v>
      </c>
      <c r="G64" s="14">
        <v>1900535.3970272522</v>
      </c>
      <c r="H64" s="14">
        <v>2040846.1040502898</v>
      </c>
      <c r="I64" s="7" t="s">
        <v>46</v>
      </c>
      <c r="J64" s="10" t="s">
        <v>81</v>
      </c>
      <c r="K64" s="15">
        <f t="shared" si="22"/>
        <v>7.9888791778692418</v>
      </c>
      <c r="L64" s="15">
        <f t="shared" si="27"/>
        <v>7.7637587177626575</v>
      </c>
      <c r="M64" s="15">
        <f t="shared" si="28"/>
        <v>7.6207988014648409</v>
      </c>
      <c r="N64" s="15">
        <f t="shared" si="29"/>
        <v>7.6777660365639848</v>
      </c>
      <c r="O64" s="15">
        <f t="shared" si="30"/>
        <v>8.0813495200909031</v>
      </c>
      <c r="P64" s="15">
        <f t="shared" si="31"/>
        <v>8.0627461378503504</v>
      </c>
      <c r="Q64" s="7" t="s">
        <v>46</v>
      </c>
      <c r="R64" s="10" t="s">
        <v>81</v>
      </c>
      <c r="S64" s="15">
        <f t="shared" si="32"/>
        <v>2.0356214678041162</v>
      </c>
      <c r="T64" s="15">
        <f t="shared" si="33"/>
        <v>4.6499777141257415</v>
      </c>
      <c r="U64" s="15">
        <f t="shared" si="34"/>
        <v>5.8812172489503434</v>
      </c>
      <c r="V64" s="15">
        <f t="shared" si="35"/>
        <v>10.53866539874717</v>
      </c>
      <c r="W64" s="15">
        <f t="shared" si="36"/>
        <v>7.3826937000229798</v>
      </c>
    </row>
    <row r="65" spans="1:23" ht="21" customHeight="1" thickBot="1">
      <c r="A65" s="7" t="s">
        <v>85</v>
      </c>
      <c r="B65" s="10" t="s">
        <v>82</v>
      </c>
      <c r="C65" s="14">
        <v>666151</v>
      </c>
      <c r="D65" s="14">
        <v>710610.3828403973</v>
      </c>
      <c r="E65" s="14">
        <v>957572.91574626334</v>
      </c>
      <c r="F65" s="14">
        <v>852736.89714396698</v>
      </c>
      <c r="G65" s="14">
        <v>884462.56588722137</v>
      </c>
      <c r="H65" s="14">
        <v>961337.20051665953</v>
      </c>
      <c r="I65" s="7" t="s">
        <v>85</v>
      </c>
      <c r="J65" s="10" t="s">
        <v>82</v>
      </c>
      <c r="K65" s="15">
        <f t="shared" si="22"/>
        <v>3.4995054238991594</v>
      </c>
      <c r="L65" s="15">
        <f t="shared" si="27"/>
        <v>3.5554935771209299</v>
      </c>
      <c r="M65" s="15">
        <f t="shared" si="28"/>
        <v>4.4939633817213327</v>
      </c>
      <c r="N65" s="15">
        <f t="shared" si="29"/>
        <v>3.8079232182983014</v>
      </c>
      <c r="O65" s="15">
        <f t="shared" si="30"/>
        <v>3.7608618832099419</v>
      </c>
      <c r="P65" s="15">
        <f t="shared" si="31"/>
        <v>3.7979433065799491</v>
      </c>
      <c r="Q65" s="7" t="s">
        <v>85</v>
      </c>
      <c r="R65" s="10" t="s">
        <v>82</v>
      </c>
      <c r="S65" s="15">
        <f t="shared" si="32"/>
        <v>6.674069819064643</v>
      </c>
      <c r="T65" s="15">
        <f t="shared" si="33"/>
        <v>34.753577891548161</v>
      </c>
      <c r="U65" s="15">
        <f t="shared" si="34"/>
        <v>-10.948097724818663</v>
      </c>
      <c r="V65" s="15">
        <f t="shared" si="35"/>
        <v>3.7204522109353766</v>
      </c>
      <c r="W65" s="15">
        <f t="shared" si="36"/>
        <v>8.6916775898054901</v>
      </c>
    </row>
    <row r="66" spans="1:23" ht="21" customHeight="1" thickBot="1">
      <c r="A66" s="7" t="s">
        <v>48</v>
      </c>
      <c r="B66" s="10" t="s">
        <v>13</v>
      </c>
      <c r="C66" s="14">
        <v>1590855.7603873285</v>
      </c>
      <c r="D66" s="14">
        <v>1590586.4868671596</v>
      </c>
      <c r="E66" s="14">
        <v>1507477.494300687</v>
      </c>
      <c r="F66" s="14">
        <v>1706037.7288138131</v>
      </c>
      <c r="G66" s="14">
        <v>1911638.96154111</v>
      </c>
      <c r="H66" s="14">
        <v>2075347.0682735438</v>
      </c>
      <c r="I66" s="7" t="s">
        <v>48</v>
      </c>
      <c r="J66" s="10" t="s">
        <v>13</v>
      </c>
      <c r="K66" s="15">
        <f t="shared" si="22"/>
        <v>8.3572768968547333</v>
      </c>
      <c r="L66" s="15">
        <f t="shared" si="27"/>
        <v>7.9583977021367467</v>
      </c>
      <c r="M66" s="15">
        <f t="shared" si="28"/>
        <v>7.0747078856931962</v>
      </c>
      <c r="N66" s="15">
        <f t="shared" si="29"/>
        <v>7.6183647038158204</v>
      </c>
      <c r="O66" s="15">
        <f t="shared" si="30"/>
        <v>8.1285634714309936</v>
      </c>
      <c r="P66" s="15">
        <f t="shared" si="31"/>
        <v>8.199048681923168</v>
      </c>
      <c r="Q66" s="7" t="s">
        <v>48</v>
      </c>
      <c r="R66" s="10" t="s">
        <v>13</v>
      </c>
      <c r="S66" s="15">
        <f t="shared" si="32"/>
        <v>-1.692633153009826E-2</v>
      </c>
      <c r="T66" s="15">
        <f t="shared" si="33"/>
        <v>-5.2250533531292049</v>
      </c>
      <c r="U66" s="15">
        <f t="shared" si="34"/>
        <v>13.171688152149663</v>
      </c>
      <c r="V66" s="15">
        <f t="shared" si="35"/>
        <v>12.051388386952544</v>
      </c>
      <c r="W66" s="15">
        <f t="shared" si="36"/>
        <v>8.5637565474422583</v>
      </c>
    </row>
    <row r="67" spans="1:23" ht="21" customHeight="1" thickBot="1">
      <c r="A67" s="7"/>
      <c r="B67" s="48" t="s">
        <v>88</v>
      </c>
      <c r="C67" s="45">
        <v>7618428.2751758136</v>
      </c>
      <c r="D67" s="45">
        <v>8135410.811628677</v>
      </c>
      <c r="E67" s="45">
        <v>8568827.4673492704</v>
      </c>
      <c r="F67" s="45">
        <v>9241625.4538722076</v>
      </c>
      <c r="G67" s="45">
        <v>10247994.170778308</v>
      </c>
      <c r="H67" s="45">
        <v>11100139.318238776</v>
      </c>
      <c r="I67" s="7"/>
      <c r="J67" s="48" t="s">
        <v>88</v>
      </c>
      <c r="K67" s="40">
        <f>C67/C$68*100</f>
        <v>40.0220536643561</v>
      </c>
      <c r="L67" s="40">
        <f t="shared" si="27"/>
        <v>40.705007394301703</v>
      </c>
      <c r="M67" s="40">
        <f t="shared" si="28"/>
        <v>40.214166701389217</v>
      </c>
      <c r="N67" s="40">
        <f t="shared" si="29"/>
        <v>41.268766789007863</v>
      </c>
      <c r="O67" s="40">
        <f t="shared" si="30"/>
        <v>43.575943338626558</v>
      </c>
      <c r="P67" s="40">
        <f t="shared" si="31"/>
        <v>43.853186793512947</v>
      </c>
      <c r="Q67" s="7"/>
      <c r="R67" s="48" t="s">
        <v>88</v>
      </c>
      <c r="S67" s="40">
        <f t="shared" si="32"/>
        <v>6.7859474130303132</v>
      </c>
      <c r="T67" s="40">
        <f t="shared" si="33"/>
        <v>5.3275325088816938</v>
      </c>
      <c r="U67" s="40">
        <f t="shared" si="34"/>
        <v>7.8516925342069444</v>
      </c>
      <c r="V67" s="40">
        <f t="shared" si="35"/>
        <v>10.889520700976218</v>
      </c>
      <c r="W67" s="40">
        <f t="shared" si="36"/>
        <v>8.3152384091935048</v>
      </c>
    </row>
    <row r="68" spans="1:23" ht="21" customHeight="1" thickBot="1">
      <c r="A68" s="38">
        <v>12</v>
      </c>
      <c r="B68" s="39" t="s">
        <v>84</v>
      </c>
      <c r="C68" s="45">
        <v>19035575.58307118</v>
      </c>
      <c r="D68" s="45">
        <v>19986265.406667273</v>
      </c>
      <c r="E68" s="45">
        <v>21307982.162050508</v>
      </c>
      <c r="F68" s="45">
        <v>22393752.401474133</v>
      </c>
      <c r="G68" s="45">
        <v>23517549.789207406</v>
      </c>
      <c r="H68" s="45">
        <v>25312047.150654927</v>
      </c>
      <c r="I68" s="38">
        <v>12</v>
      </c>
      <c r="J68" s="39" t="s">
        <v>84</v>
      </c>
      <c r="K68" s="23">
        <f t="shared" si="22"/>
        <v>100</v>
      </c>
      <c r="L68" s="23">
        <f t="shared" si="27"/>
        <v>100</v>
      </c>
      <c r="M68" s="23">
        <f t="shared" si="28"/>
        <v>100</v>
      </c>
      <c r="N68" s="23">
        <f t="shared" si="29"/>
        <v>100</v>
      </c>
      <c r="O68" s="23">
        <f t="shared" si="30"/>
        <v>100</v>
      </c>
      <c r="P68" s="23">
        <f t="shared" si="31"/>
        <v>100</v>
      </c>
      <c r="Q68" s="38">
        <v>12</v>
      </c>
      <c r="R68" s="39" t="s">
        <v>84</v>
      </c>
      <c r="S68" s="43">
        <f t="shared" si="23"/>
        <v>4.9942793662702156</v>
      </c>
      <c r="T68" s="43">
        <f t="shared" si="33"/>
        <v>6.6131252061844448</v>
      </c>
      <c r="U68" s="43">
        <f t="shared" si="34"/>
        <v>5.0956032869099221</v>
      </c>
      <c r="V68" s="43">
        <f t="shared" si="35"/>
        <v>5.018352295702333</v>
      </c>
      <c r="W68" s="43">
        <f t="shared" si="36"/>
        <v>7.6304605604408993</v>
      </c>
    </row>
    <row r="69" spans="1:23" ht="21" customHeight="1" thickBot="1">
      <c r="A69" s="38">
        <v>13</v>
      </c>
      <c r="B69" s="41" t="s">
        <v>68</v>
      </c>
      <c r="C69" s="46">
        <v>20111114.098986693</v>
      </c>
      <c r="D69" s="46">
        <v>21130721.324375182</v>
      </c>
      <c r="E69" s="46">
        <v>22640958.983402092</v>
      </c>
      <c r="F69" s="46">
        <v>23905085.236942515</v>
      </c>
      <c r="G69" s="46">
        <v>25329571.98438039</v>
      </c>
      <c r="H69" s="46">
        <v>27391405.286285393</v>
      </c>
      <c r="Q69" s="42">
        <v>13</v>
      </c>
      <c r="R69" s="44" t="s">
        <v>68</v>
      </c>
      <c r="S69" s="43">
        <f t="shared" si="23"/>
        <v>5.0698694282673484</v>
      </c>
      <c r="T69" s="43">
        <f t="shared" si="33"/>
        <v>7.147118339423586</v>
      </c>
      <c r="U69" s="43">
        <f t="shared" si="34"/>
        <v>5.5833600266982586</v>
      </c>
      <c r="V69" s="43">
        <f t="shared" si="35"/>
        <v>5.9589277064634683</v>
      </c>
      <c r="W69" s="43">
        <f t="shared" si="36"/>
        <v>8.1400242498232522</v>
      </c>
    </row>
    <row r="70" spans="1:23" ht="21" customHeight="1" thickBot="1">
      <c r="A70" s="38">
        <v>14</v>
      </c>
      <c r="B70" s="41" t="s">
        <v>69</v>
      </c>
      <c r="C70" s="47">
        <v>47631.836717793311</v>
      </c>
      <c r="D70" s="47">
        <v>49543.319791740367</v>
      </c>
      <c r="E70" s="47">
        <v>52550.735733455789</v>
      </c>
      <c r="F70" s="47">
        <v>54926.440046281219</v>
      </c>
      <c r="G70" s="47">
        <v>57615.658586494079</v>
      </c>
      <c r="H70" s="47">
        <v>61678.462702736753</v>
      </c>
      <c r="Q70" s="42">
        <v>14</v>
      </c>
      <c r="R70" s="41" t="s">
        <v>70</v>
      </c>
      <c r="S70" s="43">
        <f t="shared" ref="S70" si="38">(D70/C70-1)*100</f>
        <v>4.0130366697217923</v>
      </c>
      <c r="T70" s="43">
        <f t="shared" si="33"/>
        <v>6.0702753758879124</v>
      </c>
      <c r="U70" s="43">
        <f t="shared" si="34"/>
        <v>4.5207822110718165</v>
      </c>
      <c r="V70" s="43">
        <f t="shared" si="35"/>
        <v>4.8960364770535225</v>
      </c>
      <c r="W70" s="43">
        <f t="shared" si="36"/>
        <v>7.0515623979954922</v>
      </c>
    </row>
    <row r="72" spans="1:23">
      <c r="C72" s="56"/>
    </row>
    <row r="73" spans="1:23">
      <c r="C73" s="56"/>
    </row>
  </sheetData>
  <mergeCells count="27">
    <mergeCell ref="A1:H1"/>
    <mergeCell ref="A36:H36"/>
    <mergeCell ref="I36:P36"/>
    <mergeCell ref="Q36:W36"/>
    <mergeCell ref="I1:P1"/>
    <mergeCell ref="Q1:W1"/>
    <mergeCell ref="Q2:Q3"/>
    <mergeCell ref="R2:R3"/>
    <mergeCell ref="K2:P2"/>
    <mergeCell ref="S2:W2"/>
    <mergeCell ref="A2:A3"/>
    <mergeCell ref="B2:B3"/>
    <mergeCell ref="I2:I3"/>
    <mergeCell ref="J2:J3"/>
    <mergeCell ref="C2:H2"/>
    <mergeCell ref="A37:G37"/>
    <mergeCell ref="I37:O37"/>
    <mergeCell ref="Q37:V37"/>
    <mergeCell ref="I38:I39"/>
    <mergeCell ref="J38:J39"/>
    <mergeCell ref="Q38:Q39"/>
    <mergeCell ref="R38:R39"/>
    <mergeCell ref="A38:A39"/>
    <mergeCell ref="B38:B39"/>
    <mergeCell ref="S38:W38"/>
    <mergeCell ref="K38:P38"/>
    <mergeCell ref="C38:H38"/>
  </mergeCells>
  <printOptions horizontalCentered="1"/>
  <pageMargins left="0.5" right="0.5" top="0.5" bottom="0.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St-1</vt:lpstr>
      <vt:lpstr>Gross</vt:lpstr>
      <vt:lpstr>Net</vt:lpstr>
      <vt:lpstr>'St-1'!_Toc432180777</vt:lpstr>
      <vt:lpstr>Gross!_Toc432180779</vt:lpstr>
      <vt:lpstr>Net!_Toc432180779</vt:lpstr>
      <vt:lpstr>Gross!_Toc432180780</vt:lpstr>
      <vt:lpstr>Net!_Toc432180780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2017-09-11T07:14:20Z</dcterms:modified>
</cp:coreProperties>
</file>